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8_{64A421C7-31D2-4A72-8220-B23903487D4F}" xr6:coauthVersionLast="47" xr6:coauthVersionMax="47" xr10:uidLastSave="{00000000-0000-0000-0000-000000000000}"/>
  <bookViews>
    <workbookView xWindow="28680" yWindow="-120" windowWidth="29040" windowHeight="15840" activeTab="3" xr2:uid="{EA2094FA-9696-43CF-A352-EA7274E1DCF7}"/>
  </bookViews>
  <sheets>
    <sheet name="Model Guide" sheetId="7" r:id="rId1"/>
    <sheet name="User Guide" sheetId="14" r:id="rId2"/>
    <sheet name="Project Overview" sheetId="6" r:id="rId3"/>
    <sheet name="DCF" sheetId="5" r:id="rId4"/>
    <sheet name="Past Performance" sheetId="16" r:id="rId5"/>
    <sheet name="Complexity" sheetId="12" r:id="rId6"/>
    <sheet name="Investment and Jobs" sheetId="15"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 hidden="1">#N/A</definedName>
    <definedName name="__123Graph_A" localSheetId="4" hidden="1">'[1]Cashflow Analysis'!#REF!</definedName>
    <definedName name="__123Graph_A" localSheetId="1" hidden="1">'[1]Cashflow Analysis'!#REF!</definedName>
    <definedName name="__123Graph_A" hidden="1">'[1]Cashflow Analysis'!#REF!</definedName>
    <definedName name="__123Graph_ACASHFLOW" hidden="1">#N/A</definedName>
    <definedName name="__123Graph_ADRIVER2" hidden="1">#N/A</definedName>
    <definedName name="__123Graph_AINCOME1" hidden="1">#N/A</definedName>
    <definedName name="__123Graph_AINCOME2" hidden="1">#N/A</definedName>
    <definedName name="__123Graph_ANCF" localSheetId="4" hidden="1">'[1]Cashflow Analysis'!#REF!</definedName>
    <definedName name="__123Graph_ANCF" localSheetId="1" hidden="1">'[1]Cashflow Analysis'!#REF!</definedName>
    <definedName name="__123Graph_ANCF" hidden="1">'[1]Cashflow Analysis'!#REF!</definedName>
    <definedName name="__123Graph_B" hidden="1">[2]RD!$U$130:$AR$130</definedName>
    <definedName name="__123Graph_BCASHFLOW" hidden="1">#N/A</definedName>
    <definedName name="__123Graph_BDRIVER2" hidden="1">#N/A</definedName>
    <definedName name="__123Graph_BINCOME1" hidden="1">#N/A</definedName>
    <definedName name="__123Graph_BINCOME2" hidden="1">#N/A</definedName>
    <definedName name="__123Graph_BNCF" hidden="1">'[1]Cashflow Analysis'!#REF!</definedName>
    <definedName name="__123Graph_D" hidden="1">[3]Ark1!#REF!</definedName>
    <definedName name="__123Graph_X" hidden="1">[2]RD!$U$5:$AR$5</definedName>
    <definedName name="__123Graph_XCASHFLOW" hidden="1">#N/A</definedName>
    <definedName name="__123Graph_XDRIVER2" hidden="1">#N/A</definedName>
    <definedName name="__123Graph_XINCOME1" hidden="1">#N/A</definedName>
    <definedName name="__123Graph_XINCOME2" hidden="1">#N/A</definedName>
    <definedName name="__123Graph_XNCF" hidden="1">'[4]Cashflow Analysis'!$E$63:$BL$63</definedName>
    <definedName name="__a1" localSheetId="4" hidden="1">{"mgmt forecast",#N/A,FALSE,"Mgmt Forecast";"dcf table",#N/A,FALSE,"Mgmt Forecast";"sensitivity",#N/A,FALSE,"Mgmt Forecast";"table inputs",#N/A,FALSE,"Mgmt Forecast";"calculations",#N/A,FALSE,"Mgmt Forecast"}</definedName>
    <definedName name="__a1" localSheetId="1" hidden="1">{"mgmt forecast",#N/A,FALSE,"Mgmt Forecast";"dcf table",#N/A,FALSE,"Mgmt Forecast";"sensitivity",#N/A,FALSE,"Mgmt Forecast";"table inputs",#N/A,FALSE,"Mgmt Forecast";"calculations",#N/A,FALSE,"Mgmt Forecast"}</definedName>
    <definedName name="__a1" hidden="1">{"mgmt forecast",#N/A,FALSE,"Mgmt Forecast";"dcf table",#N/A,FALSE,"Mgmt Forecast";"sensitivity",#N/A,FALSE,"Mgmt Forecast";"table inputs",#N/A,FALSE,"Mgmt Forecast";"calculations",#N/A,FALSE,"Mgmt Forecast"}</definedName>
    <definedName name="__a2" localSheetId="4" hidden="1">{"mgmt forecast",#N/A,FALSE,"Mgmt Forecast";"dcf table",#N/A,FALSE,"Mgmt Forecast";"sensitivity",#N/A,FALSE,"Mgmt Forecast";"table inputs",#N/A,FALSE,"Mgmt Forecast";"calculations",#N/A,FALSE,"Mgmt Forecast"}</definedName>
    <definedName name="__a2" localSheetId="1" hidden="1">{"mgmt forecast",#N/A,FALSE,"Mgmt Forecast";"dcf table",#N/A,FALSE,"Mgmt Forecast";"sensitivity",#N/A,FALSE,"Mgmt Forecast";"table inputs",#N/A,FALSE,"Mgmt Forecast";"calculations",#N/A,FALSE,"Mgmt Forecast"}</definedName>
    <definedName name="__a2" hidden="1">{"mgmt forecast",#N/A,FALSE,"Mgmt Forecast";"dcf table",#N/A,FALSE,"Mgmt Forecast";"sensitivity",#N/A,FALSE,"Mgmt Forecast";"table inputs",#N/A,FALSE,"Mgmt Forecast";"calculations",#N/A,FALSE,"Mgmt Forecast"}</definedName>
    <definedName name="__bb1" localSheetId="4"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1" localSheetId="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12" localSheetId="4"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12" localSheetId="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1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13" localSheetId="4"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13" localSheetId="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13"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2" localSheetId="4"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2" localSheetId="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FDS_HYPERLINK_TOGGLE_STATE__" hidden="1">"ON"</definedName>
    <definedName name="_1__123Graph_ACHART_1" hidden="1">#REF!</definedName>
    <definedName name="_1_0_0_K" hidden="1">[5]useless!#REF!</definedName>
    <definedName name="_10__123Graph_ACHART_13" hidden="1">[3]Ark1!#REF!</definedName>
    <definedName name="_10__123Graph_BCHART_3" hidden="1">#REF!</definedName>
    <definedName name="_10__123Graph_CCHART_6" hidden="1">#REF!</definedName>
    <definedName name="_100__123Graph_ACHART_51" hidden="1">[6]Data!$B$210:$M$210</definedName>
    <definedName name="_101__123Graph_ACHART_52" hidden="1">[6]Data!$B$212:$M$212</definedName>
    <definedName name="_102__123Graph_ACHART_53" hidden="1">[6]Data!$B$214:$M$214</definedName>
    <definedName name="_103__123Graph_ACHART_54" hidden="1">[6]Data!$B$213:$M$213</definedName>
    <definedName name="_104__123Graph_ACHART_55" hidden="1">[6]Data!$B$211:$M$211</definedName>
    <definedName name="_105__123Graph_ACHART_56" hidden="1">[6]Data!$B$215:$M$215</definedName>
    <definedName name="_106__123Graph_ACHART_57" hidden="1">[6]Data!$B$216:$M$216</definedName>
    <definedName name="_107__123Graph_ACHART_58" hidden="1">[6]Data!$B$58:$M$58</definedName>
    <definedName name="_108__123Graph_ACHART_59" hidden="1">[6]Data!$B$59:$M$59</definedName>
    <definedName name="_109__123Graph_ACHART_6" hidden="1">[6]Data!$B$19:$M$19</definedName>
    <definedName name="_11__123Graph_BCHART_4" hidden="1">#REF!</definedName>
    <definedName name="_11__123Graph_CCHART_7" hidden="1">#REF!</definedName>
    <definedName name="_110__123Graph_ACHART_60" hidden="1">[6]Data!$B$61:$O$61</definedName>
    <definedName name="_111__123Graph_ACHART_61" hidden="1">[6]Data!$B$62:$M$62</definedName>
    <definedName name="_112__123Graph_ACHART_62" hidden="1">[6]Data!$B$23:$M$23</definedName>
    <definedName name="_113__123Graph_ACHART_63" hidden="1">[6]Data!$B$97:$M$97</definedName>
    <definedName name="_114__123Graph_ACHART_64" hidden="1">[6]Data!$B$98:$M$98</definedName>
    <definedName name="_115__123Graph_ACHART_65" hidden="1">[6]Data!$B$50:$M$50</definedName>
    <definedName name="_116__123Graph_ACHART_66" hidden="1">[6]Data!$B$99:$M$99</definedName>
    <definedName name="_117__123Graph_ACHART_68" hidden="1">[6]Data!$B$102:$M$102</definedName>
    <definedName name="_118__123Graph_ACHART_69" hidden="1">[6]Data!$B$103:$M$103</definedName>
    <definedName name="_119__123Graph_ACHART_7" hidden="1">[6]Data!$B$21:$M$21</definedName>
    <definedName name="_12__123Graph_ACHART_14" hidden="1">[3]Ark1!#REF!</definedName>
    <definedName name="_12__123Graph_BCHART_5" hidden="1">#REF!</definedName>
    <definedName name="_12__123Graph_LBL_ACHART_17" hidden="1">#REF!</definedName>
    <definedName name="_120__123Graph_ACHART_70" hidden="1">[6]Data!$B$138:$M$138</definedName>
    <definedName name="_121__123Graph_ACHART_71" hidden="1">[6]Data!$B$139:$M$139</definedName>
    <definedName name="_122__123Graph_ACHART_72" hidden="1">[6]Data!$B$140:$M$140</definedName>
    <definedName name="_123__123Graph_ACHART_73" hidden="1">[6]Data!$B$142:$M$142</definedName>
    <definedName name="_123Graph_BINCOME2" hidden="1">#N/A</definedName>
    <definedName name="_124__123Graph_ACHART_74" hidden="1">[6]Data!$B$143:$M$143</definedName>
    <definedName name="_125__123Graph_ACHART_75" hidden="1">[6]Data!$B$144:$M$144</definedName>
    <definedName name="_126__123Graph_ACHART_76" hidden="1">[6]Data!$B$177:$M$177</definedName>
    <definedName name="_127__123Graph_ACHART_77" hidden="1">[6]Data!$B$178:$M$178</definedName>
    <definedName name="_128__123Graph_ACHART_78" hidden="1">[6]Data!$B$179:$M$179</definedName>
    <definedName name="_129__123Graph_ACHART_79" hidden="1">[6]Data!$B$181:$M$181</definedName>
    <definedName name="_13__123Graph_ACHART_1" hidden="1">[6]Data!$B$10:$M$10</definedName>
    <definedName name="_13__123Graph_BCHART_6" hidden="1">#REF!</definedName>
    <definedName name="_13__123Graph_LBL_CCHART_17" hidden="1">#REF!</definedName>
    <definedName name="_130__123Graph_ACHART_8" hidden="1">[6]Data!$B$22:$M$22</definedName>
    <definedName name="_131__123Graph_ACHART_80" hidden="1">[6]Data!$B$182:$M$182</definedName>
    <definedName name="_132__123Graph_ACHART_81" hidden="1">[6]Data!$B$183:$M$183</definedName>
    <definedName name="_133__123Graph_ACHART_82" hidden="1">[6]Data!$B$217:$M$217</definedName>
    <definedName name="_134__123Graph_ACHART_83" hidden="1">[6]Data!$B$218:$M$218</definedName>
    <definedName name="_135__123Graph_ACHART_84" hidden="1">[6]Data!$B$219:$M$219</definedName>
    <definedName name="_136__123Graph_ACHART_85" hidden="1">[6]Data!$B$221:$M$221</definedName>
    <definedName name="_137__123Graph_ACHART_86" hidden="1">[6]Data!$B$222:$M$222</definedName>
    <definedName name="_138__123Graph_ACHART_87" hidden="1">[6]Data!$B$223:$M$223</definedName>
    <definedName name="_139__123Graph_ACHART_88" hidden="1">[6]Data!$B$257:$M$257</definedName>
    <definedName name="_14__123Graph_ACHART_100" hidden="1">[6]Data!$B$78:$M$78</definedName>
    <definedName name="_14__123Graph_ACHART_2" hidden="1">[7]Ark1!$AD$11:$AJ$11</definedName>
    <definedName name="_14__123Graph_XCHART_1" hidden="1">#REF!</definedName>
    <definedName name="_140__123Graph_ACHART_89" hidden="1">[6]Data!$B$258:$M$258</definedName>
    <definedName name="_141__123Graph_ACHART_9" hidden="1">[6]Data!$B$23:$M$23</definedName>
    <definedName name="_142__123Graph_ACHART_90" hidden="1">[6]Data!$B$259:$M$259</definedName>
    <definedName name="_143__123Graph_ACHART_91" hidden="1">[6]Data!$B$261:$M$261</definedName>
    <definedName name="_144__123Graph_ACHART_92" hidden="1">[6]Data!$B$262:$M$262</definedName>
    <definedName name="_145__123Graph_ACHART_93" hidden="1">[6]Data!$B$263:$M$263</definedName>
    <definedName name="_146__123Graph_ACHART_94" hidden="1">[6]Data!$B$70:$M$70</definedName>
    <definedName name="_147__123Graph_ACHART_95" hidden="1">[6]Data!$B$71:$M$71</definedName>
    <definedName name="_148__123Graph_ACHART_96" hidden="1">[6]Data!$B$73:$M$73</definedName>
    <definedName name="_149__123Graph_ACHART_98" hidden="1">[6]Data!$B$76:$M$76</definedName>
    <definedName name="_15__123Graph_ACHART_101" hidden="1">[6]Data!$B$79:$L$79</definedName>
    <definedName name="_15__123Graph_XCHART_2" hidden="1">#REF!</definedName>
    <definedName name="_15__123Graph_XCHART_7" hidden="1">#REF!</definedName>
    <definedName name="_150__123Graph_ACHART_99" hidden="1">[6]Data!$B$77:$M$77</definedName>
    <definedName name="_16__123Graph_ACHART_102" hidden="1">[6]Data!$B$110:$M$110</definedName>
    <definedName name="_16__123Graph_BCHART_1" hidden="1">[7]Ark1!$AK$7:$AN$7</definedName>
    <definedName name="_16__123Graph_XCHART_3" hidden="1">#REF!</definedName>
    <definedName name="_163__123Graph_BCHART_1" hidden="1">[6]Data!$N$10:$Y$10</definedName>
    <definedName name="_164__123Graph_BCHART_100" hidden="1">[6]Data!$N$78:$Y$78</definedName>
    <definedName name="_165__123Graph_BCHART_101" hidden="1">[6]Data!$N$79:$Y$79</definedName>
    <definedName name="_166__123Graph_BCHART_102" hidden="1">[6]Data!$N$110:$Y$110</definedName>
    <definedName name="_167__123Graph_BCHART_103" hidden="1">[6]Data!$N$111:$Y$111</definedName>
    <definedName name="_168__123Graph_BCHART_104" hidden="1">[6]Data!$N$113:$Y$113</definedName>
    <definedName name="_169__123Graph_BCHART_105" hidden="1">[6]Data!$N$115:$Y$115</definedName>
    <definedName name="_17__123Graph_ACHART_103" hidden="1">[6]Data!$B$111:$M$111</definedName>
    <definedName name="_17__123Graph_XCHART_4" hidden="1">#REF!</definedName>
    <definedName name="_170__123Graph_BCHART_106" hidden="1">[6]Data!$N$116:$Y$116</definedName>
    <definedName name="_171__123Graph_BCHART_107" hidden="1">[6]Data!$N$117:$Y$117</definedName>
    <definedName name="_172__123Graph_BCHART_108" hidden="1">[6]Data!$N$118:$Y$118</definedName>
    <definedName name="_173__123Graph_BCHART_109" hidden="1">[6]Data!$N$119:$Y$119</definedName>
    <definedName name="_174__123Graph_BCHART_11" hidden="1">[6]Data!$N$30:$Y$30</definedName>
    <definedName name="_175__123Graph_BCHART_110" hidden="1">[6]Data!$N$151:$Y$151</definedName>
    <definedName name="_176__123Graph_BCHART_111" hidden="1">[6]Data!$N$152:$Y$152</definedName>
    <definedName name="_177__123Graph_BCHART_112" hidden="1">[6]Data!$N$154:$Y$154</definedName>
    <definedName name="_178__123Graph_BCHART_113" hidden="1">[6]Data!$N$156:$Y$156</definedName>
    <definedName name="_179__123Graph_BCHART_114" hidden="1">[6]Data!$N$157:$Y$157</definedName>
    <definedName name="_18__123Graph_ACHART_104" hidden="1">[6]Data!$B$113:$M$113</definedName>
    <definedName name="_18__123Graph_BCHART_12" hidden="1">[7]Ark1!#REF!</definedName>
    <definedName name="_18__123Graph_XCHART_5" hidden="1">#REF!</definedName>
    <definedName name="_18_123Graph_BCHART_12_macro" hidden="1">[3]Ark1!#REF!</definedName>
    <definedName name="_18_123Graph_BCHART_12_ny" hidden="1">[3]Ark1!#REF!</definedName>
    <definedName name="_18_123Graph_BCHART_12_scenarios" hidden="1">[3]Ark1!#REF!</definedName>
    <definedName name="_180__123Graph_BCHART_115" hidden="1">[6]Data!$N$158:$Y$158</definedName>
    <definedName name="_181__123Graph_BCHART_116" hidden="1">[6]Data!$N$159:$Y$159</definedName>
    <definedName name="_182__123Graph_BCHART_117" hidden="1">[6]Data!$N$160:$Y$160</definedName>
    <definedName name="_183__123Graph_BCHART_118" hidden="1">[6]Data!$N$190:$Y$190</definedName>
    <definedName name="_184__123Graph_BCHART_119" hidden="1">[6]Data!$N$191:$Y$191</definedName>
    <definedName name="_185__123Graph_BCHART_12" hidden="1">[6]Data!$N$31:$Y$31</definedName>
    <definedName name="_186__123Graph_BCHART_120" hidden="1">[6]Data!$N$193:$Y$193</definedName>
    <definedName name="_187__123Graph_BCHART_121" hidden="1">[6]Data!$N$195:$Y$195</definedName>
    <definedName name="_188__123Graph_BCHART_122" hidden="1">[6]Data!$N$196:$Y$196</definedName>
    <definedName name="_189__123Graph_BCHART_123" hidden="1">[6]Data!$N$197:$Y$197</definedName>
    <definedName name="_19__123Graph_ACHART_105" hidden="1">[6]Data!$B$115:$L$115</definedName>
    <definedName name="_19__123Graph_ACONTRAC._OIL" hidden="1">'[1]Cashflow Analysis'!#REF!</definedName>
    <definedName name="_19__123Graph_XCHART_6" hidden="1">#REF!</definedName>
    <definedName name="_190__123Graph_BCHART_124" hidden="1">[6]Data!$N$198:$Y$198</definedName>
    <definedName name="_191__123Graph_BCHART_125" hidden="1">[6]Data!$N$199:$Y$199</definedName>
    <definedName name="_192__123Graph_BCHART_126" hidden="1">[6]Data!$N$230:$Y$230</definedName>
    <definedName name="_193__123Graph_BCHART_127" hidden="1">[6]Data!$N$231:$Y$231</definedName>
    <definedName name="_194__123Graph_BCHART_128" hidden="1">[6]Data!$N$233:$Y$233</definedName>
    <definedName name="_195__123Graph_BCHART_129" hidden="1">[6]Data!$N$235:$Y$235</definedName>
    <definedName name="_196__123Graph_BCHART_13" hidden="1">[6]Data!$N$33:$Y$33</definedName>
    <definedName name="_197__123Graph_BCHART_130" hidden="1">[6]Data!$N$236:$Y$236</definedName>
    <definedName name="_198__123Graph_BCHART_131" hidden="1">[6]Data!$N$237:$Y$237</definedName>
    <definedName name="_199__123Graph_BCHART_132" hidden="1">[6]Data!$N$238:$Y$238</definedName>
    <definedName name="_2__123Graph_ACHART_1" hidden="1">#REF!</definedName>
    <definedName name="_2__123Graph_ACHART_17" hidden="1">#REF!</definedName>
    <definedName name="_2_0_0_S" hidden="1">[5]useless!#REF!</definedName>
    <definedName name="_20__123Graph_ACHART_106" hidden="1">[6]Data!$B$116:$M$116</definedName>
    <definedName name="_20__123Graph_BCHART_13" hidden="1">[7]Ark1!#REF!</definedName>
    <definedName name="_200__123Graph_BCHART_133" hidden="1">[6]Data!$N$239:$Y$239</definedName>
    <definedName name="_201__123Graph_BCHART_134" hidden="1">[6]Data!$N$270:$Y$270</definedName>
    <definedName name="_202__123Graph_BCHART_135" hidden="1">[6]Data!$N$271:$Y$271</definedName>
    <definedName name="_203__123Graph_BCHART_136" hidden="1">[6]Data!$N$273:$Y$273</definedName>
    <definedName name="_204__123Graph_BCHART_137" hidden="1">[6]Data!$N$275:$Y$275</definedName>
    <definedName name="_205__123Graph_BCHART_138" hidden="1">[6]Data!$N$276:$Y$276</definedName>
    <definedName name="_206__123Graph_BCHART_139" hidden="1">[6]Data!$N$277:$Y$277</definedName>
    <definedName name="_207__123Graph_BCHART_14" hidden="1">[6]Data!$N$35:$Y$35</definedName>
    <definedName name="_208__123Graph_BCHART_140" hidden="1">[6]Data!$N$278:$Y$278</definedName>
    <definedName name="_209__123Graph_BCHART_141" hidden="1">[6]Data!$N$279:$Y$279</definedName>
    <definedName name="_21__123Graph_ACHART_107" hidden="1">[6]Data!$B$117:$M$117</definedName>
    <definedName name="_210__123Graph_BCHART_15" hidden="1">[6]Data!$N$36:$Y$36</definedName>
    <definedName name="_211__123Graph_BCHART_16" hidden="1">[6]Data!$N$37:$Y$37</definedName>
    <definedName name="_212__123Graph_BCHART_17" hidden="1">[6]Data!$N$38:$Y$38</definedName>
    <definedName name="_213__123Graph_BCHART_18" hidden="1">[6]Data!$N$39:$Y$39</definedName>
    <definedName name="_214__123Graph_BCHART_19" hidden="1">[6]Data!$N$12:$Y$12</definedName>
    <definedName name="_215__123Graph_BCHART_2" hidden="1">[6]Data!$N$14:$Y$14</definedName>
    <definedName name="_216__123Graph_BCHART_20" hidden="1">[6]Data!$N$13:$Y$13</definedName>
    <definedName name="_217__123Graph_BCHART_21" hidden="1">[6]Data!$N$11:$Y$11</definedName>
    <definedName name="_218__123Graph_BCHART_22" hidden="1">[6]Data!$N$15:$Y$15</definedName>
    <definedName name="_219__123Graph_BCHART_23" hidden="1">[6]Data!$N$57:$Y$57</definedName>
    <definedName name="_22__123Graph_ACHART_108" hidden="1">[6]Data!$B$118:$M$118</definedName>
    <definedName name="_22__123Graph_BCHART_14" hidden="1">[7]Ark1!#REF!</definedName>
    <definedName name="_220__123Graph_BCHART_24" hidden="1">#N/A</definedName>
    <definedName name="_221__123Graph_BCHART_25" hidden="1">#N/A</definedName>
    <definedName name="_222__123Graph_BCHART_26" hidden="1">#N/A</definedName>
    <definedName name="_223__123Graph_BCHART_27" hidden="1">#N/A</definedName>
    <definedName name="_224__123Graph_BCHART_28" hidden="1">#N/A</definedName>
    <definedName name="_225__123Graph_BCHART_29" hidden="1">[6]Data!$N$56:$Y$56</definedName>
    <definedName name="_226__123Graph_BCHART_3" hidden="1">[6]Data!$N$16:$Y$16</definedName>
    <definedName name="_227__123Graph_BCHART_30" hidden="1">#N/A</definedName>
    <definedName name="_228__123Graph_BCHART_31" hidden="1">[6]Data!$N$92:$Y$92</definedName>
    <definedName name="_229__123Graph_BCHART_32" hidden="1">[6]Data!$N$94:$Y$94</definedName>
    <definedName name="_23__123Graph_ACHART_109" hidden="1">[6]Data!$B$119:$M$119</definedName>
    <definedName name="_230__123Graph_BCHART_33" hidden="1">[6]Data!$N$93:$Y$93</definedName>
    <definedName name="_231__123Graph_BCHART_34" hidden="1">[6]Data!$N$91:$Y$91</definedName>
    <definedName name="_232__123Graph_BCHART_35" hidden="1">[6]Data!$N$95:$Y$95</definedName>
    <definedName name="_233__123Graph_BCHART_36" hidden="1">[6]Data!$N$96:$Y$96</definedName>
    <definedName name="_234__123Graph_BCHART_37" hidden="1">[6]Data!$N$131:$Y$131</definedName>
    <definedName name="_235__123Graph_BCHART_38" hidden="1">[6]Data!$N$133:$Y$133</definedName>
    <definedName name="_236__123Graph_BCHART_39" hidden="1">[6]Data!$N$135:$Y$135</definedName>
    <definedName name="_237__123Graph_BCHART_4" hidden="1">[6]Data!$N$17:$Y$17</definedName>
    <definedName name="_238__123Graph_BCHART_40" hidden="1">[6]Data!$N$134:$Y$134</definedName>
    <definedName name="_239__123Graph_BCHART_41" hidden="1">[6]Data!$N$132:$Y$132</definedName>
    <definedName name="_24__123Graph_ACHART_11" hidden="1">[6]Data!$B$30:$M$30</definedName>
    <definedName name="_24__123Graph_BCHART_2" hidden="1">[7]Ark1!$AD$12:$AJ$12</definedName>
    <definedName name="_240__123Graph_BCHART_42" hidden="1">[6]Data!$N$136:$Y$136</definedName>
    <definedName name="_241__123Graph_BCHART_43" hidden="1">[6]Data!$N$137:$Y$137</definedName>
    <definedName name="_242__123Graph_BCHART_44" hidden="1">[6]Data!$N$170:$Y$170</definedName>
    <definedName name="_243__123Graph_BCHART_45" hidden="1">[6]Data!$N$172:$Y$172</definedName>
    <definedName name="_244__123Graph_BCHART_46" hidden="1">[6]Data!$N$174:$Y$174</definedName>
    <definedName name="_245__123Graph_BCHART_47" hidden="1">[6]Data!$N$173:$Y$173</definedName>
    <definedName name="_246__123Graph_BCHART_48" hidden="1">[6]Data!$N$171:$Y$171</definedName>
    <definedName name="_247__123Graph_BCHART_49" hidden="1">[6]Data!$N$175:$Y$175</definedName>
    <definedName name="_248__123Graph_BCHART_5" hidden="1">[6]Data!$N$18:$Y$18</definedName>
    <definedName name="_249__123Graph_BCHART_50" hidden="1">[6]Data!$N$176:$Y$176</definedName>
    <definedName name="_25__123Graph_ACHART_110" hidden="1">[6]Data!$B$151:$M$151</definedName>
    <definedName name="_250__123Graph_BCHART_51" hidden="1">[6]Data!$N$210:$Y$210</definedName>
    <definedName name="_251__123Graph_BCHART_52" hidden="1">[6]Data!$N$212:$Y$212</definedName>
    <definedName name="_252__123Graph_BCHART_53" hidden="1">[6]Data!$N$214:$Y$214</definedName>
    <definedName name="_253__123Graph_BCHART_54" hidden="1">[6]Data!$N$213:$Y$213</definedName>
    <definedName name="_254__123Graph_BCHART_55" hidden="1">[6]Data!$N$211:$Y$211</definedName>
    <definedName name="_255__123Graph_BCHART_56" hidden="1">[6]Data!$N$215:$Y$215</definedName>
    <definedName name="_256__123Graph_BCHART_57" hidden="1">[6]Data!$N$216:$Y$216</definedName>
    <definedName name="_257__123Graph_BCHART_58" hidden="1">[6]Data!$N$58:$Y$58</definedName>
    <definedName name="_258__123Graph_BCHART_59" hidden="1">[6]Data!$N$59:$Y$59</definedName>
    <definedName name="_259__123Graph_BCHART_6" hidden="1">[6]Data!$N$19:$Y$19</definedName>
    <definedName name="_26__123Graph_ACHART_111" hidden="1">[6]Data!$B$152:$M$152</definedName>
    <definedName name="_26__123Graph_CCHART_12" hidden="1">[7]Ark1!#REF!</definedName>
    <definedName name="_26_123Graph_CCHART_12_macro" hidden="1">[3]Ark1!#REF!</definedName>
    <definedName name="_26_123Graph_CCHART_12_ny" hidden="1">[3]Ark1!#REF!</definedName>
    <definedName name="_26_123Graph_CCHART_12_scenarios" hidden="1">[3]Ark1!#REF!</definedName>
    <definedName name="_260__123Graph_BCHART_60" hidden="1">[6]Data!$N$61:$Y$61</definedName>
    <definedName name="_261__123Graph_BCHART_61" hidden="1">[6]Data!$N$62:$Y$62</definedName>
    <definedName name="_262__123Graph_BCHART_62" hidden="1">[6]Data!$N$63:$Y$63</definedName>
    <definedName name="_263__123Graph_BCHART_63" hidden="1">[6]Data!$N$98:$Y$98</definedName>
    <definedName name="_264__123Graph_BCHART_64" hidden="1">[6]Data!$N$97:$Y$97</definedName>
    <definedName name="_265__123Graph_BCHART_65" hidden="1">[6]Data!$N$50:$Y$50</definedName>
    <definedName name="_266__123Graph_BCHART_66" hidden="1">[6]Data!$N$99:$Y$99</definedName>
    <definedName name="_267__123Graph_BCHART_68" hidden="1">[6]Data!$N$102:$Y$102</definedName>
    <definedName name="_268__123Graph_BCHART_69" hidden="1">[6]Data!$N$103:$Y$103</definedName>
    <definedName name="_269__123Graph_BCHART_7" hidden="1">[6]Data!$N$21:$Y$21</definedName>
    <definedName name="_27__123Graph_ACHART_112" hidden="1">[6]Data!$B$154:$M$154</definedName>
    <definedName name="_270__123Graph_BCHART_70" hidden="1">[6]Data!$N$138:$Y$138</definedName>
    <definedName name="_271__123Graph_BCHART_71" hidden="1">[6]Data!$N$139:$Y$139</definedName>
    <definedName name="_272__123Graph_BCHART_72" hidden="1">[6]Data!$N$140:$Y$140</definedName>
    <definedName name="_273__123Graph_BCHART_73" hidden="1">[6]Data!$N$142:$Y$142</definedName>
    <definedName name="_274__123Graph_BCHART_74" hidden="1">[6]Data!$N$143:$Y$143</definedName>
    <definedName name="_275__123Graph_BCHART_75" hidden="1">[6]Data!$N$144:$Y$144</definedName>
    <definedName name="_276__123Graph_BCHART_76" hidden="1">[6]Data!$N$177:$Y$177</definedName>
    <definedName name="_277__123Graph_BCHART_77" hidden="1">[6]Data!$N$178:$Y$178</definedName>
    <definedName name="_278__123Graph_BCHART_78" hidden="1">[6]Data!$N$179:$Y$179</definedName>
    <definedName name="_279__123Graph_BCHART_79" hidden="1">[6]Data!$N$181:$Y$181</definedName>
    <definedName name="_28__123Graph_ACHART_113" hidden="1">[6]Data!$B$156:$M$156</definedName>
    <definedName name="_28__123Graph_CCHART_13" hidden="1">[7]Ark1!#REF!</definedName>
    <definedName name="_280__123Graph_BCHART_8" hidden="1">[6]Data!$N$22:$Y$22</definedName>
    <definedName name="_281__123Graph_BCHART_80" hidden="1">[6]Data!$N$182:$Y$182</definedName>
    <definedName name="_282__123Graph_BCHART_81" hidden="1">[6]Data!$N$183:$Y$183</definedName>
    <definedName name="_283__123Graph_BCHART_82" hidden="1">[6]Data!$N$217:$Y$217</definedName>
    <definedName name="_284__123Graph_BCHART_83" hidden="1">[6]Data!$N$218:$Y$218</definedName>
    <definedName name="_285__123Graph_BCHART_84" hidden="1">[6]Data!$N$219:$Y$219</definedName>
    <definedName name="_286__123Graph_BCHART_85" hidden="1">[6]Data!$N$221:$Y$221</definedName>
    <definedName name="_287__123Graph_BCHART_86" hidden="1">[6]Data!$N$222:$Y$222</definedName>
    <definedName name="_288__123Graph_BCHART_87" hidden="1">[6]Data!$N$223:$Y$223</definedName>
    <definedName name="_289__123Graph_BCHART_88" hidden="1">[6]Data!$N$257:$Y$257</definedName>
    <definedName name="_29__123Graph_ACHART_114" hidden="1">[6]Data!$B$157:$M$157</definedName>
    <definedName name="_290__123Graph_BCHART_89" hidden="1">[6]Data!$N$258:$Y$258</definedName>
    <definedName name="_291__123Graph_BCHART_9" hidden="1">[6]Data!$N$23:$Y$23</definedName>
    <definedName name="_292__123Graph_BCHART_90" hidden="1">[6]Data!$N$259:$Y$259</definedName>
    <definedName name="_293__123Graph_BCHART_91" hidden="1">[6]Data!$N$261:$Y$261</definedName>
    <definedName name="_294__123Graph_BCHART_92" hidden="1">[6]Data!$N$262:$Y$262</definedName>
    <definedName name="_295__123Graph_BCHART_93" hidden="1">[6]Data!$N$263:$Y$263</definedName>
    <definedName name="_296__123Graph_BCHART_94" hidden="1">[6]Data!$N$70:$Y$70</definedName>
    <definedName name="_297__123Graph_BCHART_95" hidden="1">[6]Data!$N$71:$Y$71</definedName>
    <definedName name="_298__123Graph_BCHART_96" hidden="1">[6]Data!$N$73:$Y$73</definedName>
    <definedName name="_299__123Graph_BCHART_98" hidden="1">[6]Data!$N$76:$Y$76</definedName>
    <definedName name="_3__123Graph_ACHART_2" hidden="1">#REF!</definedName>
    <definedName name="_3__123Graph_ACHART_6" hidden="1">#REF!</definedName>
    <definedName name="_30__123Graph_ACHART_115" hidden="1">[6]Data!$B$158:$M$158</definedName>
    <definedName name="_30__123Graph_CCHART_14" hidden="1">[7]Ark1!#REF!</definedName>
    <definedName name="_300__123Graph_BCHART_99" hidden="1">[6]Data!$N$77:$Y$77</definedName>
    <definedName name="_301__123Graph_BR_M_MARGINS" hidden="1">[2]RD!$U$130:$AR$130</definedName>
    <definedName name="_302__123Graph_BR_M_VOLUMES" hidden="1">[2]RD!$U$123:$AR$123</definedName>
    <definedName name="_303__123Graph_CCHART_24" hidden="1">#N/A</definedName>
    <definedName name="_304__123Graph_CCHART_25" hidden="1">#N/A</definedName>
    <definedName name="_305__123Graph_CCHART_26" hidden="1">#N/A</definedName>
    <definedName name="_306__123Graph_CCHART_27" hidden="1">#N/A</definedName>
    <definedName name="_307__123Graph_CCHART_28" hidden="1">#N/A</definedName>
    <definedName name="_308__123Graph_CCHART_30" hidden="1">#N/A</definedName>
    <definedName name="_309__123Graph_DCHART_24" hidden="1">#N/A</definedName>
    <definedName name="_31__123Graph_ACHART_116" hidden="1">[6]Data!$B$159:$M$159</definedName>
    <definedName name="_310__123Graph_DCHART_25" hidden="1">#N/A</definedName>
    <definedName name="_311__123Graph_DCHART_26" hidden="1">#N/A</definedName>
    <definedName name="_312__123Graph_DCHART_27" hidden="1">#N/A</definedName>
    <definedName name="_313__123Graph_DCHART_28" hidden="1">#N/A</definedName>
    <definedName name="_314__123Graph_DCHART_30" hidden="1">#N/A</definedName>
    <definedName name="_315__123Graph_ECHART_24" hidden="1">#N/A</definedName>
    <definedName name="_316__123Graph_ECHART_25" hidden="1">#N/A</definedName>
    <definedName name="_317__123Graph_ECHART_26" hidden="1">#N/A</definedName>
    <definedName name="_318__123Graph_ECHART_27" hidden="1">#N/A</definedName>
    <definedName name="_319__123Graph_ECHART_28" hidden="1">#N/A</definedName>
    <definedName name="_32__123Graph_ACHART_117" hidden="1">[6]Data!$B$160:$M$160</definedName>
    <definedName name="_32__123Graph_CCHART_2" hidden="1">[7]Ark1!$AD$14:$AJ$14</definedName>
    <definedName name="_320__123Graph_ECHART_30" hidden="1">#N/A</definedName>
    <definedName name="_321__123Graph_FCHART_24" hidden="1">#N/A</definedName>
    <definedName name="_322__123Graph_FCHART_25" hidden="1">#N/A</definedName>
    <definedName name="_323__123Graph_FCHART_26" hidden="1">#N/A</definedName>
    <definedName name="_324__123Graph_FCHART_27" hidden="1">#N/A</definedName>
    <definedName name="_325__123Graph_FCHART_28" hidden="1">#N/A</definedName>
    <definedName name="_326__123Graph_FCHART_30" hidden="1">#N/A</definedName>
    <definedName name="_327__123Graph_XCHART_1" hidden="1">[6]Data!$B$3:$N$3</definedName>
    <definedName name="_328__123Graph_XCHART_100" hidden="1">[6]Data!$B$3:$M$3</definedName>
    <definedName name="_329__123Graph_XCHART_101" hidden="1">[6]Data!$B$3:$L$3</definedName>
    <definedName name="_33__123Graph_ACHART_118" hidden="1">[6]Data!$B$190:$M$190</definedName>
    <definedName name="_330__123Graph_XCHART_102" hidden="1">[6]Data!$B$3:$M$3</definedName>
    <definedName name="_331__123Graph_XCHART_103" hidden="1">[6]Data!$B$3:$M$3</definedName>
    <definedName name="_332__123Graph_XCHART_104" hidden="1">[6]Data!$B$3:$M$3</definedName>
    <definedName name="_333__123Graph_XCHART_105" hidden="1">[6]Data!$B$3:$L$3</definedName>
    <definedName name="_334__123Graph_XCHART_106" hidden="1">[6]Data!$B$3:$M$3</definedName>
    <definedName name="_335__123Graph_XCHART_107" hidden="1">[6]Data!$B$3:$M$3</definedName>
    <definedName name="_336__123Graph_XCHART_108" hidden="1">[6]Data!$B$3:$M$3</definedName>
    <definedName name="_337__123Graph_XCHART_109" hidden="1">[6]Data!$B$3:$M$3</definedName>
    <definedName name="_338__123Graph_XCHART_11" hidden="1">[6]Data!$B$3:$M$3</definedName>
    <definedName name="_339__123Graph_XCHART_110" hidden="1">[6]Data!$B$3:$M$3</definedName>
    <definedName name="_34__123Graph_ACHART_119" hidden="1">[6]Data!$B$191:$M$191</definedName>
    <definedName name="_34__123Graph_DCHART_1" hidden="1">[7]Ark1!$AE$5:$AN$5</definedName>
    <definedName name="_340__123Graph_XCHART_111" hidden="1">[6]Data!$B$3:$M$3</definedName>
    <definedName name="_341__123Graph_XCHART_112" hidden="1">[6]Data!$B$3:$M$3</definedName>
    <definedName name="_342__123Graph_XCHART_113" hidden="1">[6]Data!$B$3:$M$3</definedName>
    <definedName name="_343__123Graph_XCHART_114" hidden="1">[6]Data!$B$3:$M$3</definedName>
    <definedName name="_344__123Graph_XCHART_115" hidden="1">[6]Data!$B$3:$M$3</definedName>
    <definedName name="_345__123Graph_XCHART_116" hidden="1">[6]Data!$B$3:$M$3</definedName>
    <definedName name="_346__123Graph_XCHART_117" hidden="1">[6]Data!$B$3:$M$3</definedName>
    <definedName name="_347__123Graph_XCHART_118" hidden="1">[6]Data!$B$3:$M$3</definedName>
    <definedName name="_348__123Graph_XCHART_119" hidden="1">[6]Data!$B$3:$M$3</definedName>
    <definedName name="_349__123Graph_XCHART_12" hidden="1">[6]Data!$B$3:$M$3</definedName>
    <definedName name="_35__123Graph_ACHART_12" hidden="1">[6]Data!$B$31:$M$31</definedName>
    <definedName name="_350__123Graph_XCHART_120" hidden="1">[6]Data!$B$3:$M$3</definedName>
    <definedName name="_351__123Graph_XCHART_121" hidden="1">[6]Data!$B$3:$M$3</definedName>
    <definedName name="_352__123Graph_XCHART_122" hidden="1">[6]Data!$B$3:$M$3</definedName>
    <definedName name="_353__123Graph_XCHART_123" hidden="1">[6]Data!$B$3:$M$3</definedName>
    <definedName name="_354__123Graph_XCHART_124" hidden="1">[6]Data!$B$3:$M$3</definedName>
    <definedName name="_355__123Graph_XCHART_125" hidden="1">[6]Data!$B$3:$M$3</definedName>
    <definedName name="_356__123Graph_XCHART_126" hidden="1">[6]Data!$B$3:$M$3</definedName>
    <definedName name="_357__123Graph_XCHART_127" hidden="1">[6]Data!$B$3:$M$3</definedName>
    <definedName name="_358__123Graph_XCHART_128" hidden="1">[6]Data!$B$3:$M$3</definedName>
    <definedName name="_359__123Graph_XCHART_129" hidden="1">[6]Data!$B$3:$M$3</definedName>
    <definedName name="_36__123Graph_ACHART_120" hidden="1">[6]Data!$B$193:$M$193</definedName>
    <definedName name="_36__123Graph_XCHART_1" hidden="1">[7]Ark1!$AC$4:$AJ$4</definedName>
    <definedName name="_360__123Graph_XCHART_13" hidden="1">[6]Data!$B$3:$M$3</definedName>
    <definedName name="_361__123Graph_XCHART_130" hidden="1">[6]Data!$B$3:$M$3</definedName>
    <definedName name="_362__123Graph_XCHART_131" hidden="1">[6]Data!$B$3:$M$3</definedName>
    <definedName name="_363__123Graph_XCHART_132" hidden="1">[6]Data!$B$3:$M$3</definedName>
    <definedName name="_364__123Graph_XCHART_133" hidden="1">[6]Data!$B$3:$M$3</definedName>
    <definedName name="_365__123Graph_XCHART_134" hidden="1">[6]Data!$B$3:$M$3</definedName>
    <definedName name="_366__123Graph_XCHART_135" hidden="1">[6]Data!$B$3:$M$3</definedName>
    <definedName name="_367__123Graph_XCHART_136" hidden="1">[6]Data!$B$3:$M$3</definedName>
    <definedName name="_368__123Graph_XCHART_137" hidden="1">[6]Data!$B$3:$M$3</definedName>
    <definedName name="_369__123Graph_XCHART_138" hidden="1">[6]Data!$B$3:$M$3</definedName>
    <definedName name="_37__123Graph_ACHART_121" hidden="1">[6]Data!$B$195:$M$195</definedName>
    <definedName name="_370__123Graph_XCHART_139" hidden="1">[6]Data!$B$3:$M$3</definedName>
    <definedName name="_371__123Graph_XCHART_14" hidden="1">[6]Data!$B$3:$M$3</definedName>
    <definedName name="_372__123Graph_XCHART_140" hidden="1">[6]Data!$B$3:$M$3</definedName>
    <definedName name="_373__123Graph_XCHART_141" hidden="1">[6]Data!$B$3:$M$3</definedName>
    <definedName name="_374__123Graph_XCHART_16" hidden="1">[6]Data!$B$3:$M$3</definedName>
    <definedName name="_375__123Graph_XCHART_17" hidden="1">[6]Data!$B$3:$M$3</definedName>
    <definedName name="_376__123Graph_XCHART_18" hidden="1">[6]Data!$B$3:$M$3</definedName>
    <definedName name="_377__123Graph_XCHART_19" hidden="1">[6]Data!$B$3:$M$3</definedName>
    <definedName name="_378__123Graph_XCHART_2" hidden="1">[6]Data!$B$3:$M$3</definedName>
    <definedName name="_379__123Graph_XCHART_20" hidden="1">[6]Data!$B$3:$M$3</definedName>
    <definedName name="_38__123Graph_ACHART_122" hidden="1">[6]Data!$B$196:$M$196</definedName>
    <definedName name="_38__123Graph_BCONTRAC._OIL" hidden="1">'[1]Cashflow Analysis'!#REF!</definedName>
    <definedName name="_38__123Graph_XCHART_12" hidden="1">[7]Ark1!#REF!</definedName>
    <definedName name="_38_123Graph_XCHART_12_macro" hidden="1">[3]Ark1!#REF!</definedName>
    <definedName name="_38_123Graph_XCHART_12_ny" hidden="1">[3]Ark1!#REF!</definedName>
    <definedName name="_38_123Graph_XCHART_12_scenarios" hidden="1">[3]Ark1!#REF!</definedName>
    <definedName name="_380__123Graph_XCHART_21" hidden="1">[6]Data!$B$3:$M$3</definedName>
    <definedName name="_381__123Graph_XCHART_22" hidden="1">[6]Data!$B$3:$M$3</definedName>
    <definedName name="_382__123Graph_XCHART_23" hidden="1">[6]Data!$B$3:$M$3</definedName>
    <definedName name="_383__123Graph_XCHART_24" hidden="1">[6]Data!$B$3:$M$3</definedName>
    <definedName name="_384__123Graph_XCHART_25" hidden="1">#N/A</definedName>
    <definedName name="_385__123Graph_XCHART_26" hidden="1">#N/A</definedName>
    <definedName name="_386__123Graph_XCHART_27" hidden="1">#N/A</definedName>
    <definedName name="_387__123Graph_XCHART_28" hidden="1">#N/A</definedName>
    <definedName name="_388__123Graph_XCHART_29" hidden="1">[6]Data!$B$3:$M$3</definedName>
    <definedName name="_389__123Graph_XCHART_3" hidden="1">[6]Data!$B$3:$M$3</definedName>
    <definedName name="_39__123Graph_ACHART_123" hidden="1">[6]Data!$B$197:$M$197</definedName>
    <definedName name="_390__123Graph_XCHART_30" hidden="1">#N/A</definedName>
    <definedName name="_391__123Graph_XCHART_31" hidden="1">[6]Data!$B$3:$N$3</definedName>
    <definedName name="_392__123Graph_XCHART_32" hidden="1">[6]Data!$B$3:$N$3</definedName>
    <definedName name="_393__123Graph_XCHART_33" hidden="1">[6]Data!$B$3:$N$3</definedName>
    <definedName name="_394__123Graph_XCHART_34" hidden="1">[6]Data!$B$3:$N$3</definedName>
    <definedName name="_395__123Graph_XCHART_35" hidden="1">[6]Data!$B$3:$N$3</definedName>
    <definedName name="_396__123Graph_XCHART_36" hidden="1">[6]Data!$B$3:$N$3</definedName>
    <definedName name="_397__123Graph_XCHART_37" hidden="1">[6]Data!$B$3:$N$3</definedName>
    <definedName name="_398__123Graph_XCHART_38" hidden="1">[6]Data!$B$3:$N$3</definedName>
    <definedName name="_399__123Graph_XCHART_39" hidden="1">[6]Data!$B$3:$N$3</definedName>
    <definedName name="_4__123Graph_ACHART_3" hidden="1">#REF!</definedName>
    <definedName name="_4__123Graph_ACHART_7" hidden="1">#REF!</definedName>
    <definedName name="_40__123Graph_ACHART_124" hidden="1">[6]Data!$B$198:$M$198</definedName>
    <definedName name="_40__123Graph_XCHART_13" hidden="1">[7]Ark1!#REF!</definedName>
    <definedName name="_400__123Graph_XCHART_4" hidden="1">[6]Data!$B$3:$M$3</definedName>
    <definedName name="_401__123Graph_XCHART_40" hidden="1">[6]Data!$B$3:$N$3</definedName>
    <definedName name="_402__123Graph_XCHART_41" hidden="1">[6]Data!$B$3:$N$3</definedName>
    <definedName name="_403__123Graph_XCHART_42" hidden="1">[6]Data!$B$3:$N$3</definedName>
    <definedName name="_404__123Graph_XCHART_43" hidden="1">[6]Data!$B$3:$N$3</definedName>
    <definedName name="_405__123Graph_XCHART_44" hidden="1">[6]Data!$B$3:$N$3</definedName>
    <definedName name="_406__123Graph_XCHART_45" hidden="1">[6]Data!$B$3:$M$3</definedName>
    <definedName name="_407__123Graph_XCHART_46" hidden="1">[6]Data!$B$3:$M$3</definedName>
    <definedName name="_408__123Graph_XCHART_47" hidden="1">[6]Data!$B$3:$M$3</definedName>
    <definedName name="_409__123Graph_XCHART_48" hidden="1">[6]Data!$B$3:$M$3</definedName>
    <definedName name="_41__123Graph_ACHART_125" hidden="1">[6]Data!$B$199:$M$199</definedName>
    <definedName name="_410__123Graph_XCHART_49" hidden="1">[6]Data!$B$3:$M$3</definedName>
    <definedName name="_411__123Graph_XCHART_5" hidden="1">[6]Data!$B$3:$M$3</definedName>
    <definedName name="_412__123Graph_XCHART_50" hidden="1">[6]Data!$B$3:$M$3</definedName>
    <definedName name="_413__123Graph_XCHART_51" hidden="1">[6]Data!$B$3:$M$3</definedName>
    <definedName name="_414__123Graph_XCHART_52" hidden="1">[6]Data!$B$3:$M$3</definedName>
    <definedName name="_415__123Graph_XCHART_53" hidden="1">[6]Data!$B$3:$M$3</definedName>
    <definedName name="_416__123Graph_XCHART_54" hidden="1">[6]Data!$B$3:$M$3</definedName>
    <definedName name="_417__123Graph_XCHART_55" hidden="1">[6]Data!$B$3:$M$3</definedName>
    <definedName name="_418__123Graph_XCHART_56" hidden="1">[6]Data!$B$3:$M$3</definedName>
    <definedName name="_419__123Graph_XCHART_57" hidden="1">[6]Data!$B$3:$M$3</definedName>
    <definedName name="_42__123Graph_ACHART_126" hidden="1">[6]Data!$B$230:$M$230</definedName>
    <definedName name="_42__123Graph_XCHART_14" hidden="1">[7]Ark1!#REF!</definedName>
    <definedName name="_420__123Graph_XCHART_58" hidden="1">[6]Data!$B$3:$M$3</definedName>
    <definedName name="_421__123Graph_XCHART_59" hidden="1">[6]Data!$B$3:$M$3</definedName>
    <definedName name="_422__123Graph_XCHART_6" hidden="1">[6]Data!$B$3:$M$3</definedName>
    <definedName name="_423__123Graph_XCHART_60" hidden="1">[6]Data!$B$3:$M$3</definedName>
    <definedName name="_424__123Graph_XCHART_61" hidden="1">[6]Data!$B$3:$M$3</definedName>
    <definedName name="_425__123Graph_XCHART_62" hidden="1">[6]Data!$B$3:$M$3</definedName>
    <definedName name="_426__123Graph_XCHART_63" hidden="1">[6]Data!$B$3:$M$3</definedName>
    <definedName name="_427__123Graph_XCHART_64" hidden="1">[6]Data!$B$3:$M$3</definedName>
    <definedName name="_428__123Graph_XCHART_65" hidden="1">[6]Data!$B$3:$M$3</definedName>
    <definedName name="_429__123Graph_XCHART_66" hidden="1">[6]Data!$B$3:$M$3</definedName>
    <definedName name="_43__123Graph_ACHART_127" hidden="1">[6]Data!$B$231:$M$231</definedName>
    <definedName name="_430__123Graph_XCHART_68" hidden="1">[6]Data!$B$3:$M$3</definedName>
    <definedName name="_431__123Graph_XCHART_69" hidden="1">[6]Data!$B$3:$M$3</definedName>
    <definedName name="_432__123Graph_XCHART_7" hidden="1">[6]Data!$B$3:$M$3</definedName>
    <definedName name="_433__123Graph_XCHART_70" hidden="1">[6]Data!$B$3:$M$3</definedName>
    <definedName name="_434__123Graph_XCHART_71" hidden="1">[6]Data!$B$3:$M$3</definedName>
    <definedName name="_435__123Graph_XCHART_72" hidden="1">[6]Data!$B$3:$M$3</definedName>
    <definedName name="_436__123Graph_XCHART_73" hidden="1">[6]Data!$B$3:$M$3</definedName>
    <definedName name="_437__123Graph_XCHART_74" hidden="1">[6]Data!$B$3:$M$3</definedName>
    <definedName name="_438__123Graph_XCHART_75" hidden="1">[6]Data!$B$3:$M$3</definedName>
    <definedName name="_439__123Graph_XCHART_76" hidden="1">[6]Data!$B$3:$M$3</definedName>
    <definedName name="_44__123Graph_ACHART_128" hidden="1">[6]Data!$B$233:$M$233</definedName>
    <definedName name="_44__123Graph_XCHART_2" hidden="1">[7]Ark1!$AD$10:$AJ$10</definedName>
    <definedName name="_440__123Graph_XCHART_77" hidden="1">[6]Data!$B$3:$M$3</definedName>
    <definedName name="_441__123Graph_XCHART_78" hidden="1">[6]Data!$B$3:$M$3</definedName>
    <definedName name="_442__123Graph_XCHART_79" hidden="1">[6]Data!$B$3:$M$3</definedName>
    <definedName name="_443__123Graph_XCHART_8" hidden="1">[6]Data!$B$3:$M$3</definedName>
    <definedName name="_444__123Graph_XCHART_80" hidden="1">[6]Data!$B$3:$M$3</definedName>
    <definedName name="_445__123Graph_XCHART_81" hidden="1">[6]Data!$B$3:$M$3</definedName>
    <definedName name="_446__123Graph_XCHART_82" hidden="1">[6]Data!$B$3:$M$3</definedName>
    <definedName name="_447__123Graph_XCHART_83" hidden="1">[6]Data!$B$3:$M$3</definedName>
    <definedName name="_448__123Graph_XCHART_84" hidden="1">[6]Data!$B$3:$M$3</definedName>
    <definedName name="_449__123Graph_XCHART_85" hidden="1">[6]Data!$B$3:$M$3</definedName>
    <definedName name="_45__123Graph_ACHART_129" hidden="1">[6]Data!$B$235:$M$235</definedName>
    <definedName name="_450__123Graph_XCHART_86" hidden="1">[6]Data!$B$3:$M$3</definedName>
    <definedName name="_451__123Graph_XCHART_87" hidden="1">[6]Data!$B$3:$M$3</definedName>
    <definedName name="_452__123Graph_XCHART_88" hidden="1">[6]Data!$B$3:$M$3</definedName>
    <definedName name="_453__123Graph_XCHART_89" hidden="1">[6]Data!$B$3:$M$3</definedName>
    <definedName name="_454__123Graph_XCHART_9" hidden="1">[6]Data!$B$3:$M$3</definedName>
    <definedName name="_455__123Graph_XCHART_90" hidden="1">[6]Data!$B$3:$M$3</definedName>
    <definedName name="_456__123Graph_XCHART_91" hidden="1">[6]Data!$B$3:$M$3</definedName>
    <definedName name="_457__123Graph_XCHART_92" hidden="1">[6]Data!$B$3:$M$3</definedName>
    <definedName name="_458__123Graph_XCHART_93" hidden="1">[6]Data!$B$3:$M$3</definedName>
    <definedName name="_459__123Graph_XCHART_94" hidden="1">[6]Data!$B$3:$M$3</definedName>
    <definedName name="_46__123Graph_ACHART_13" hidden="1">[6]Data!$B$33:$M$33</definedName>
    <definedName name="_460__123Graph_XCHART_95" hidden="1">[6]Data!$B$3:$M$3</definedName>
    <definedName name="_461__123Graph_XCHART_96" hidden="1">[6]Data!$B$3:$M$3</definedName>
    <definedName name="_462__123Graph_XCHART_98" hidden="1">[6]Data!$B$3:$M$3</definedName>
    <definedName name="_463__123Graph_XCHART_99" hidden="1">[6]Data!$B$3:$M$3</definedName>
    <definedName name="_464__123Graph_XR_M_MARGINS" hidden="1">[2]RD!$U$5:$AR$5</definedName>
    <definedName name="_465__123Graph_XR_M_VOLUMES" hidden="1">[2]RD!$U$5:$AR$5</definedName>
    <definedName name="_47__123Graph_ACHART_130" hidden="1">[6]Data!$B$236:$M$236</definedName>
    <definedName name="_48__123Graph_ACHART_131" hidden="1">[6]Data!$B$237:$M$237</definedName>
    <definedName name="_49__123Graph_ACHART_132" hidden="1">[6]Data!$B$238:$M$238</definedName>
    <definedName name="_5__123Graph_ACHART_4" hidden="1">#REF!</definedName>
    <definedName name="_5__123Graph_BCHART_1" hidden="1">#REF!</definedName>
    <definedName name="_50__123Graph_ACHART_133" hidden="1">[6]Data!$B$239:$M$239</definedName>
    <definedName name="_51__123Graph_ACHART_134" hidden="1">[6]Data!$B$270:$M$270</definedName>
    <definedName name="_52__123Graph_ACHART_135" hidden="1">[6]Data!$B$271:$M$271</definedName>
    <definedName name="_53__123Graph_ACHART_136" hidden="1">[6]Data!$B$273:$M$273</definedName>
    <definedName name="_54__123Graph_ACHART_137" hidden="1">[6]Data!$B$275:$M$275</definedName>
    <definedName name="_55__123Graph_ACHART_138" hidden="1">[6]Data!$B$276:$M$276</definedName>
    <definedName name="_56__123Graph_ACHART_139" hidden="1">[6]Data!$B$277:$M$277</definedName>
    <definedName name="_57__123Graph_ACHART_14" hidden="1">[6]Data!$B$35:$M$35</definedName>
    <definedName name="_57__123Graph_CCONTRAC._OIL" hidden="1">'[1]Cashflow Analysis'!#REF!</definedName>
    <definedName name="_58__123Graph_ACHART_140" hidden="1">[6]Data!$B$278:$M$278</definedName>
    <definedName name="_59__123Graph_ACHART_141" hidden="1">[6]Data!$B$279:$M$279</definedName>
    <definedName name="_6__123Graph_ACHART_1" hidden="1">[7]Ark1!$AK$6:$AN$6</definedName>
    <definedName name="_6__123Graph_ACHART_5" hidden="1">#REF!</definedName>
    <definedName name="_6__123Graph_BCHART_6" hidden="1">#REF!</definedName>
    <definedName name="_60__123Graph_ACHART_15" hidden="1">[6]Data!$B$36:$M$36</definedName>
    <definedName name="_61__123Graph_ACHART_16" hidden="1">[6]Data!$B$37:$M$37</definedName>
    <definedName name="_62__123Graph_ACHART_17" hidden="1">[6]Data!$B$38:$M$38</definedName>
    <definedName name="_63__123Graph_ACHART_18" hidden="1">[6]Data!$B$39:$M$39</definedName>
    <definedName name="_64__123Graph_ACHART_19" hidden="1">[6]Data!$B$12:$M$12</definedName>
    <definedName name="_65__123Graph_ACHART_2" hidden="1">[6]Data!$B$14:$M$14</definedName>
    <definedName name="_66__123Graph_ACHART_20" hidden="1">[6]Data!$B$13:$M$13</definedName>
    <definedName name="_67__123Graph_ACHART_21" hidden="1">[6]Data!$B$11:$M$11</definedName>
    <definedName name="_68__123Graph_ACHART_22" hidden="1">[6]Data!$B$15:$M$15</definedName>
    <definedName name="_69__123Graph_ACHART_23" hidden="1">[6]Data!$B$57:$M$57</definedName>
    <definedName name="_7__123Graph_ACHART_6" hidden="1">#REF!</definedName>
    <definedName name="_7__123Graph_BCHART_7" hidden="1">#REF!</definedName>
    <definedName name="_70__123Graph_ACHART_24" hidden="1">[6]Data!$B$52:$M$52</definedName>
    <definedName name="_71__123Graph_ACHART_25" hidden="1">#N/A</definedName>
    <definedName name="_72__123Graph_ACHART_26" hidden="1">#N/A</definedName>
    <definedName name="_73__123Graph_ACHART_27" hidden="1">#N/A</definedName>
    <definedName name="_74__123Graph_ACHART_28" hidden="1">#N/A</definedName>
    <definedName name="_75__123Graph_ACHART_29" hidden="1">[6]Data!$B$56:$M$56</definedName>
    <definedName name="_76__123Graph_ACHART_3" hidden="1">[6]Data!$B$16:$M$16</definedName>
    <definedName name="_76__123Graph_DCONTRAC._OIL" hidden="1">'[1]Cashflow Analysis'!#REF!</definedName>
    <definedName name="_77__123Graph_ACHART_30" hidden="1">#N/A</definedName>
    <definedName name="_77__123Graph_XCONTRAC._OIL" hidden="1">'[4]Cashflow Analysis'!$E$63:$BL$63</definedName>
    <definedName name="_78__123Graph_ACHART_31" hidden="1">[6]Data!$B$92:$M$92</definedName>
    <definedName name="_79__123Graph_ACHART_32" hidden="1">[6]Data!$B$94:$M$94</definedName>
    <definedName name="_8__123Graph_ACHART_12" hidden="1">[7]Ark1!#REF!</definedName>
    <definedName name="_8__123Graph_BCHART_1" hidden="1">#REF!</definedName>
    <definedName name="_8__123Graph_CCHART_1" hidden="1">#REF!</definedName>
    <definedName name="_8_123Graph_ACHART_12_macro" hidden="1">[3]Ark1!#REF!</definedName>
    <definedName name="_8_123Graph_ACHART_12_ny" hidden="1">[3]Ark1!#REF!</definedName>
    <definedName name="_8_123Graph_ACHART_12_scenarios" hidden="1">[3]Ark1!#REF!</definedName>
    <definedName name="_80__123Graph_ACHART_33" hidden="1">[6]Data!$B$93:$M$93</definedName>
    <definedName name="_81__123Graph_ACHART_34" hidden="1">[6]Data!$B$91:$M$91</definedName>
    <definedName name="_82__123Graph_ACHART_35" hidden="1">[6]Data!$B$95:$M$95</definedName>
    <definedName name="_83__123Graph_ACHART_36" hidden="1">[6]Data!$B$96:$M$96</definedName>
    <definedName name="_84__123Graph_ACHART_37" hidden="1">[6]Data!$B$131:$M$131</definedName>
    <definedName name="_85__123Graph_ACHART_38" hidden="1">[6]Data!$B$133:$M$133</definedName>
    <definedName name="_86__123Graph_ACHART_39" hidden="1">[6]Data!$B$135:$M$135</definedName>
    <definedName name="_87__123Graph_ACHART_4" hidden="1">[6]Data!$B$17:$M$17</definedName>
    <definedName name="_88__123Graph_ACHART_40" hidden="1">[6]Data!$B$134:$M$134</definedName>
    <definedName name="_89__123Graph_ACHART_41" hidden="1">[6]Data!$B$132:$M$132</definedName>
    <definedName name="_9__123Graph_BCHART_2" hidden="1">#REF!</definedName>
    <definedName name="_9__123Graph_CCHART_17" hidden="1">#REF!</definedName>
    <definedName name="_90__123Graph_ACHART_42" hidden="1">[6]Data!$B$136:$M$136</definedName>
    <definedName name="_91__123Graph_ACHART_43" hidden="1">[6]Data!$B$137:$M$137</definedName>
    <definedName name="_92__123Graph_ACHART_44" hidden="1">[6]Data!$B$170:$N$170</definedName>
    <definedName name="_93__123Graph_ACHART_45" hidden="1">[6]Data!$B$172:$M$172</definedName>
    <definedName name="_94__123Graph_ACHART_46" hidden="1">[6]Data!$B$174:$M$174</definedName>
    <definedName name="_95__123Graph_ACHART_47" hidden="1">[6]Data!$B$173:$M$173</definedName>
    <definedName name="_96__123Graph_ACHART_48" hidden="1">[6]Data!$B$171:$M$171</definedName>
    <definedName name="_96_0_0_F" hidden="1">[8]대비표!#REF!</definedName>
    <definedName name="_97__123Graph_ACHART_49" hidden="1">[6]Data!$B$175:$M$175</definedName>
    <definedName name="_98__123Graph_ACHART_5" hidden="1">[6]Data!$B$18:$M$18</definedName>
    <definedName name="_99__123Graph_ACHART_50" hidden="1">[6]Data!$B$176:$M$176</definedName>
    <definedName name="_a1" localSheetId="4" hidden="1">{"mgmt forecast",#N/A,FALSE,"Mgmt Forecast";"dcf table",#N/A,FALSE,"Mgmt Forecast";"sensitivity",#N/A,FALSE,"Mgmt Forecast";"table inputs",#N/A,FALSE,"Mgmt Forecast";"calculations",#N/A,FALSE,"Mgmt Forecast"}</definedName>
    <definedName name="_a1" localSheetId="1" hidden="1">{"mgmt forecast",#N/A,FALSE,"Mgmt Forecast";"dcf table",#N/A,FALSE,"Mgmt Forecast";"sensitivity",#N/A,FALSE,"Mgmt Forecast";"table inputs",#N/A,FALSE,"Mgmt Forecast";"calculations",#N/A,FALSE,"Mgmt Forecast"}</definedName>
    <definedName name="_a1" hidden="1">{"mgmt forecast",#N/A,FALSE,"Mgmt Forecast";"dcf table",#N/A,FALSE,"Mgmt Forecast";"sensitivity",#N/A,FALSE,"Mgmt Forecast";"table inputs",#N/A,FALSE,"Mgmt Forecast";"calculations",#N/A,FALSE,"Mgmt Forecast"}</definedName>
    <definedName name="_a2" localSheetId="4" hidden="1">{"mgmt forecast",#N/A,FALSE,"Mgmt Forecast";"dcf table",#N/A,FALSE,"Mgmt Forecast";"sensitivity",#N/A,FALSE,"Mgmt Forecast";"table inputs",#N/A,FALSE,"Mgmt Forecast";"calculations",#N/A,FALSE,"Mgmt Forecast"}</definedName>
    <definedName name="_a2" localSheetId="1" hidden="1">{"mgmt forecast",#N/A,FALSE,"Mgmt Forecast";"dcf table",#N/A,FALSE,"Mgmt Forecast";"sensitivity",#N/A,FALSE,"Mgmt Forecast";"table inputs",#N/A,FALSE,"Mgmt Forecast";"calculations",#N/A,FALSE,"Mgmt Forecast"}</definedName>
    <definedName name="_a2" hidden="1">{"mgmt forecast",#N/A,FALSE,"Mgmt Forecast";"dcf table",#N/A,FALSE,"Mgmt Forecast";"sensitivity",#N/A,FALSE,"Mgmt Forecast";"table inputs",#N/A,FALSE,"Mgmt Forecast";"calculations",#N/A,FALSE,"Mgmt Forecast"}</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7</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6</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1</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512</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b1" localSheetId="4"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 localSheetId="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2" localSheetId="4"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2" localSheetId="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3" localSheetId="4"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3" localSheetId="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3"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2" localSheetId="4"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2" localSheetId="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dm._6DE9FD41CF0248559D918CB423239EC7" hidden="1">'[9]Data Arrangement'!$A:$IV</definedName>
    <definedName name="_bdm.1CEE895BAA7B41D59F88EC619FDEF041.edm" hidden="1">#REF!</definedName>
    <definedName name="_bdm.6DE9FD41CF0248559D918CB423239EC7.edm" hidden="1">#REF!</definedName>
    <definedName name="_bdm.BA7DF401FF66448AB626C492D77D0998.edm" hidden="1">#REF!</definedName>
    <definedName name="_BQ4.1" hidden="1">#REF!</definedName>
    <definedName name="_BQ4.12" hidden="1">#REF!</definedName>
    <definedName name="_BQ4.2" hidden="1">#REF!</definedName>
    <definedName name="_BQ4.3" hidden="1">#REF!</definedName>
    <definedName name="_BQ4.4" hidden="1">#REF!</definedName>
    <definedName name="_BQ4.5" hidden="1">#REF!</definedName>
    <definedName name="_BQ4.6" hidden="1">#REF!</definedName>
    <definedName name="_BQ4.7" hidden="1">#REF!</definedName>
    <definedName name="_BQ4.8" hidden="1">#REF!</definedName>
    <definedName name="_BQ4.9" hidden="1">#REF!</definedName>
    <definedName name="_Fill" hidden="1">[10]산근!#REF!</definedName>
    <definedName name="_GSRATES_1" hidden="1">"CT300001Latest          "</definedName>
    <definedName name="_GSRATES_2" hidden="1">"CT300001Latest          "</definedName>
    <definedName name="_GSRATES_3" hidden="1">"CT300001Latest          "</definedName>
    <definedName name="_GSRATES_4" hidden="1">"CT300001Latest          "</definedName>
    <definedName name="_GSRATES_5" hidden="1">"CT300001Latest          "</definedName>
    <definedName name="_GSRATES_6" hidden="1">"CT300001Latest          "</definedName>
    <definedName name="_GSRATES_7" hidden="1">"CT300001Latest          "</definedName>
    <definedName name="_GSRATES_8" hidden="1">"CT300001Latest          "</definedName>
    <definedName name="_GSRATES_9" hidden="1">"HY1      Latest  GBPEUR5500001"</definedName>
    <definedName name="_GSRATES_COUNT" hidden="1">9</definedName>
    <definedName name="_i" hidden="1">#REF!</definedName>
    <definedName name="_InputsDudgeon" hidden="1">'[11]Anholt Breakdown'!#REF!</definedName>
    <definedName name="_Key1" hidden="1">#REF!</definedName>
    <definedName name="_Key2" hidden="1">#REF!</definedName>
    <definedName name="_Order1" hidden="1">255</definedName>
    <definedName name="_Order2" hidden="1">255</definedName>
    <definedName name="_PalDV_1030370828" hidden="1">#REF!</definedName>
    <definedName name="_PalDV_1077648672" hidden="1">#REF!</definedName>
    <definedName name="_PalDV_1127522790" hidden="1">#REF!</definedName>
    <definedName name="_PalDV_1149062042" hidden="1">#REF!</definedName>
    <definedName name="_PalDV_1236257896" hidden="1">#REF!</definedName>
    <definedName name="_PalDV_124129930" hidden="1">#REF!</definedName>
    <definedName name="_PalDV_1337275414" hidden="1">#REF!</definedName>
    <definedName name="_PalDV_1361476036" hidden="1">#REF!</definedName>
    <definedName name="_PalDV_1411217017" hidden="1">#REF!</definedName>
    <definedName name="_PalDV_1411475350" hidden="1">#REF!</definedName>
    <definedName name="_PalDV_1473923543" hidden="1">#REF!</definedName>
    <definedName name="_PalDV_1475653424" hidden="1">#REF!</definedName>
    <definedName name="_PalDV_1523770295" hidden="1">#REF!</definedName>
    <definedName name="_PalDV_1547555521" hidden="1">#REF!</definedName>
    <definedName name="_PalDV_1586159526" hidden="1">#REF!</definedName>
    <definedName name="_PalDV_166195174" hidden="1">#REF!</definedName>
    <definedName name="_PalDV_1663352949" hidden="1">#REF!</definedName>
    <definedName name="_PalDV_1704881479" hidden="1">#REF!</definedName>
    <definedName name="_PalDV_170938446" hidden="1">#REF!</definedName>
    <definedName name="_PalDV_172063430" hidden="1">#REF!</definedName>
    <definedName name="_PalDV_1730126490" hidden="1">#REF!</definedName>
    <definedName name="_PalDV_1781961859" hidden="1">#REF!</definedName>
    <definedName name="_PalDV_1783137217" hidden="1">#REF!</definedName>
    <definedName name="_PalDV_1784037751" hidden="1">#REF!</definedName>
    <definedName name="_PalDV_1839404703" hidden="1">#REF!</definedName>
    <definedName name="_PalDV_1850625056" hidden="1">#REF!</definedName>
    <definedName name="_PalDV_187249235" hidden="1">#REF!</definedName>
    <definedName name="_PalDV_1895723324" hidden="1">#REF!</definedName>
    <definedName name="_PalDV_1940701936" hidden="1">#REF!</definedName>
    <definedName name="_PalDV_1965773669" hidden="1">#REF!</definedName>
    <definedName name="_PalDV_1981850794" hidden="1">#REF!</definedName>
    <definedName name="_PalDV_1986502843" hidden="1">#REF!</definedName>
    <definedName name="_PalDV_1999419475" hidden="1">#REF!</definedName>
    <definedName name="_PalDV_213718917" hidden="1">#REF!</definedName>
    <definedName name="_PalDV_326436996" hidden="1">#REF!</definedName>
    <definedName name="_PalDV_333205262" hidden="1">#REF!</definedName>
    <definedName name="_PalDV_400804249" hidden="1">#REF!</definedName>
    <definedName name="_PalDV_571624161" hidden="1">#REF!</definedName>
    <definedName name="_PalDV_685549794" hidden="1">#REF!</definedName>
    <definedName name="_PalDV_69649343" hidden="1">#REF!</definedName>
    <definedName name="_PalDV_705320768" hidden="1">#REF!</definedName>
    <definedName name="_PalDV_736312514" hidden="1">#REF!</definedName>
    <definedName name="_PalDV_778314818" hidden="1">#REF!</definedName>
    <definedName name="_PalDV_973672416" hidden="1">#REF!</definedName>
    <definedName name="_Parse_Out" hidden="1">[10]갑지!#REF!</definedName>
    <definedName name="_Regression_Int" hidden="1">1</definedName>
    <definedName name="_Sort" hidden="1">[12]useless!#REF!</definedName>
    <definedName name="_Table1_In1" hidden="1">[7]Ark1!#REF!</definedName>
    <definedName name="_Table1_In1_macro" hidden="1">[3]Ark1!#REF!</definedName>
    <definedName name="_Table1_In1_ny" hidden="1">[3]Ark1!#REF!</definedName>
    <definedName name="_Table1_In1_scenarios" hidden="1">[3]Ark1!#REF!</definedName>
    <definedName name="_Table1_Out" hidden="1">[7]Ark1!$Q$47:$R$52</definedName>
    <definedName name="_Table2_In1" hidden="1">[7]Ark1!#REF!</definedName>
    <definedName name="_Table2_In1_macro" hidden="1">[3]Ark1!#REF!</definedName>
    <definedName name="_Table2_In1_ny" hidden="1">[3]Ark1!#REF!</definedName>
    <definedName name="_Table2_In1_scenarios" hidden="1">[3]Ark1!#REF!</definedName>
    <definedName name="_Table2_In2" hidden="1">[7]Ark1!$M$14</definedName>
    <definedName name="_Table2_Out" hidden="1">[7]Ark1!$X$33:$AC$38</definedName>
    <definedName name="a" hidden="1">'[13]Title Data'!#REF!</definedName>
    <definedName name="a11a" hidden="1">[5]useless!#REF!</definedName>
    <definedName name="A8b" hidden="1">#REF!</definedName>
    <definedName name="aa" localSheetId="4" hidden="1">{"risultati",#N/A,FALSE,"Revenues";"ricavi advertising",#N/A,FALSE,"Revenues";"ricavi e-commerce",#N/A,FALSE,"Revenues";"ricavi fee for content",#N/A,FALSE,"Revenues";"costi infrastruttura",#N/A,FALSE,"Costi";"altri costi",#N/A,FALSE,"Costi";"conto economico",#N/A,FALSE,"Conto economico";"Flussi di cassa",#N/A,FALSE,"FCF"}</definedName>
    <definedName name="aa" localSheetId="1" hidden="1">{"risultati",#N/A,FALSE,"Revenues";"ricavi advertising",#N/A,FALSE,"Revenues";"ricavi e-commerce",#N/A,FALSE,"Revenues";"ricavi fee for content",#N/A,FALSE,"Revenues";"costi infrastruttura",#N/A,FALSE,"Costi";"altri costi",#N/A,FALSE,"Costi";"conto economico",#N/A,FALSE,"Conto economico";"Flussi di cassa",#N/A,FALSE,"FCF"}</definedName>
    <definedName name="aa" hidden="1">{"risultati",#N/A,FALSE,"Revenues";"ricavi advertising",#N/A,FALSE,"Revenues";"ricavi e-commerce",#N/A,FALSE,"Revenues";"ricavi fee for content",#N/A,FALSE,"Revenues";"costi infrastruttura",#N/A,FALSE,"Costi";"altri costi",#N/A,FALSE,"Costi";"conto economico",#N/A,FALSE,"Conto economico";"Flussi di cassa",#N/A,FALSE,"FCF"}</definedName>
    <definedName name="aaa" localSheetId="4" hidden="1">{#N/A,#N/A,TRUE,"Cover";#N/A,#N/A,TRUE,"Sum";#N/A,#N/A,TRUE,"SubsRev";#N/A,#N/A,TRUE,"CapEx";#N/A,#N/A,TRUE,"OpEx";#N/A,#N/A,TRUE,"SUs";#N/A,#N/A,TRUE,"OrgChart";#N/A,#N/A,TRUE,"Staff";#N/A,#N/A,TRUE,"P&amp;L";#N/A,#N/A,TRUE,"Cash";#N/A,#N/A,TRUE,"BS";#N/A,#N/A,TRUE,"Valuation";#N/A,#N/A,TRUE,"CapEx-Assumptions";#N/A,#N/A,TRUE,"OpEx-Assumptions"}</definedName>
    <definedName name="aaa" localSheetId="1" hidden="1">{#N/A,#N/A,TRUE,"Cover";#N/A,#N/A,TRUE,"Sum";#N/A,#N/A,TRUE,"SubsRev";#N/A,#N/A,TRUE,"CapEx";#N/A,#N/A,TRUE,"OpEx";#N/A,#N/A,TRUE,"SUs";#N/A,#N/A,TRUE,"OrgChart";#N/A,#N/A,TRUE,"Staff";#N/A,#N/A,TRUE,"P&amp;L";#N/A,#N/A,TRUE,"Cash";#N/A,#N/A,TRUE,"BS";#N/A,#N/A,TRUE,"Valuation";#N/A,#N/A,TRUE,"CapEx-Assumptions";#N/A,#N/A,TRUE,"OpEx-Assumptions"}</definedName>
    <definedName name="aaa" hidden="1">{#N/A,#N/A,TRUE,"Cover";#N/A,#N/A,TRUE,"Sum";#N/A,#N/A,TRUE,"SubsRev";#N/A,#N/A,TRUE,"CapEx";#N/A,#N/A,TRUE,"OpEx";#N/A,#N/A,TRUE,"SUs";#N/A,#N/A,TRUE,"OrgChart";#N/A,#N/A,TRUE,"Staff";#N/A,#N/A,TRUE,"P&amp;L";#N/A,#N/A,TRUE,"Cash";#N/A,#N/A,TRUE,"BS";#N/A,#N/A,TRUE,"Valuation";#N/A,#N/A,TRUE,"CapEx-Assumptions";#N/A,#N/A,TRUE,"OpEx-Assumptions"}</definedName>
    <definedName name="AAA_DOCTOPS" hidden="1">"AAA_SET"</definedName>
    <definedName name="AAA_duser" hidden="1">"OFF"</definedName>
    <definedName name="AAAAAA" hidden="1">#REF!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bc" localSheetId="4" hidden="1">{"key inputs",#N/A,TRUE,"Key Inputs";"key outputs",#N/A,TRUE,"Outputs";"Other inputs",#N/A,TRUE,"Other Inputs";"Revenue",#N/A,TRUE,"Rev"}</definedName>
    <definedName name="abc" localSheetId="1" hidden="1">{"key inputs",#N/A,TRUE,"Key Inputs";"key outputs",#N/A,TRUE,"Outputs";"Other inputs",#N/A,TRUE,"Other Inputs";"Revenue",#N/A,TRUE,"Rev"}</definedName>
    <definedName name="abc" hidden="1">{"key inputs",#N/A,TRUE,"Key Inputs";"key outputs",#N/A,TRUE,"Outputs";"Other inputs",#N/A,TRUE,"Other Inputs";"Revenue",#N/A,TRUE,"Rev"}</definedName>
    <definedName name="AccessDatabase" hidden="1">"C:\My Documents\New MMR\INPUT.mdb"</definedName>
    <definedName name="add" localSheetId="4" hidden="1">{#N/A,#N/A,TRUE,"Cover";#N/A,#N/A,TRUE,"Sum";#N/A,#N/A,TRUE,"SubsRev";#N/A,#N/A,TRUE,"CapEx";#N/A,#N/A,TRUE,"OpEx";#N/A,#N/A,TRUE,"SUs";#N/A,#N/A,TRUE,"OrgChart";#N/A,#N/A,TRUE,"Staff";#N/A,#N/A,TRUE,"P&amp;L";#N/A,#N/A,TRUE,"Cash";#N/A,#N/A,TRUE,"BS";#N/A,#N/A,TRUE,"Valuation";#N/A,#N/A,TRUE,"CapEx-Assumptions";#N/A,#N/A,TRUE,"OpEx-Assumptions"}</definedName>
    <definedName name="add" localSheetId="1" hidden="1">{#N/A,#N/A,TRUE,"Cover";#N/A,#N/A,TRUE,"Sum";#N/A,#N/A,TRUE,"SubsRev";#N/A,#N/A,TRUE,"CapEx";#N/A,#N/A,TRUE,"OpEx";#N/A,#N/A,TRUE,"SUs";#N/A,#N/A,TRUE,"OrgChart";#N/A,#N/A,TRUE,"Staff";#N/A,#N/A,TRUE,"P&amp;L";#N/A,#N/A,TRUE,"Cash";#N/A,#N/A,TRUE,"BS";#N/A,#N/A,TRUE,"Valuation";#N/A,#N/A,TRUE,"CapEx-Assumptions";#N/A,#N/A,TRUE,"OpEx-Assumptions"}</definedName>
    <definedName name="add" hidden="1">{#N/A,#N/A,TRUE,"Cover";#N/A,#N/A,TRUE,"Sum";#N/A,#N/A,TRUE,"SubsRev";#N/A,#N/A,TRUE,"CapEx";#N/A,#N/A,TRUE,"OpEx";#N/A,#N/A,TRUE,"SUs";#N/A,#N/A,TRUE,"OrgChart";#N/A,#N/A,TRUE,"Staff";#N/A,#N/A,TRUE,"P&amp;L";#N/A,#N/A,TRUE,"Cash";#N/A,#N/A,TRUE,"BS";#N/A,#N/A,TRUE,"Valuation";#N/A,#N/A,TRUE,"CapEx-Assumptions";#N/A,#N/A,TRUE,"OpEx-Assumptions"}</definedName>
    <definedName name="Adriaan" hidden="1">#N/A</definedName>
    <definedName name="Adriaan5" hidden="1">#N/A</definedName>
    <definedName name="Adriaan6" hidden="1">#N/A</definedName>
    <definedName name="anscount" hidden="1">1</definedName>
    <definedName name="AS2DocOpenMode" hidden="1">"AS2DocumentEdit"</definedName>
    <definedName name="AS2HasNoAutoHeaderFooter" hidden="1">" "</definedName>
    <definedName name="asd" localSheetId="4" hidden="1">{"key inputs",#N/A,FALSE,"Key Inputs";"key outputs",#N/A,FALSE,"Outputs";"Other inputs",#N/A,FALSE,"Other Inputs";"cashflow",#N/A,FALSE,"Statemnts"}</definedName>
    <definedName name="asd" localSheetId="1" hidden="1">{"key inputs",#N/A,FALSE,"Key Inputs";"key outputs",#N/A,FALSE,"Outputs";"Other inputs",#N/A,FALSE,"Other Inputs";"cashflow",#N/A,FALSE,"Statemnts"}</definedName>
    <definedName name="asd" hidden="1">{"key inputs",#N/A,FALSE,"Key Inputs";"key outputs",#N/A,FALSE,"Outputs";"Other inputs",#N/A,FALSE,"Other Inputs";"cashflow",#N/A,FALSE,"Statemnts"}</definedName>
    <definedName name="ASDASDASD" hidden="1">#REF!</definedName>
    <definedName name="bbb" localSheetId="4" hidden="1">{#N/A,#N/A,TRUE,"Cover";#N/A,#N/A,TRUE,"Sum";#N/A,#N/A,TRUE,"SubsRev";#N/A,#N/A,TRUE,"CapEx";#N/A,#N/A,TRUE,"OpEx";#N/A,#N/A,TRUE,"SUs";#N/A,#N/A,TRUE,"OrgChart";#N/A,#N/A,TRUE,"Staff";#N/A,#N/A,TRUE,"P&amp;L";#N/A,#N/A,TRUE,"Cash";#N/A,#N/A,TRUE,"BS";#N/A,#N/A,TRUE,"Valuation";#N/A,#N/A,TRUE,"CapEx-Assumptions";#N/A,#N/A,TRUE,"OpEx-Assumptions"}</definedName>
    <definedName name="bbb" localSheetId="1" hidden="1">{#N/A,#N/A,TRUE,"Cover";#N/A,#N/A,TRUE,"Sum";#N/A,#N/A,TRUE,"SubsRev";#N/A,#N/A,TRUE,"CapEx";#N/A,#N/A,TRUE,"OpEx";#N/A,#N/A,TRUE,"SUs";#N/A,#N/A,TRUE,"OrgChart";#N/A,#N/A,TRUE,"Staff";#N/A,#N/A,TRUE,"P&amp;L";#N/A,#N/A,TRUE,"Cash";#N/A,#N/A,TRUE,"BS";#N/A,#N/A,TRUE,"Valuation";#N/A,#N/A,TRUE,"CapEx-Assumptions";#N/A,#N/A,TRUE,"OpEx-Assumptions"}</definedName>
    <definedName name="bbb" hidden="1">{#N/A,#N/A,TRUE,"Cover";#N/A,#N/A,TRUE,"Sum";#N/A,#N/A,TRUE,"SubsRev";#N/A,#N/A,TRUE,"CapEx";#N/A,#N/A,TRUE,"OpEx";#N/A,#N/A,TRUE,"SUs";#N/A,#N/A,TRUE,"OrgChart";#N/A,#N/A,TRUE,"Staff";#N/A,#N/A,TRUE,"P&amp;L";#N/A,#N/A,TRUE,"Cash";#N/A,#N/A,TRUE,"BS";#N/A,#N/A,TRUE,"Valuation";#N/A,#N/A,TRUE,"CapEx-Assumptions";#N/A,#N/A,TRUE,"OpEx-Assumptions"}</definedName>
    <definedName name="BBBBBBB" hidden="1">#REF!</definedName>
    <definedName name="BLPH1" hidden="1">#REF!</definedName>
    <definedName name="BLPH10" hidden="1">#REF!</definedName>
    <definedName name="BLPH2" hidden="1">#REF!</definedName>
    <definedName name="BLPH20" hidden="1">[14]bechmark!$A$3</definedName>
    <definedName name="BLPH21" hidden="1">[14]bechmark!$E$3</definedName>
    <definedName name="BLPH22" hidden="1">[14]bechmark!$I$3</definedName>
    <definedName name="BLPH23" hidden="1">[14]bechmark!$K$3</definedName>
    <definedName name="BLPH24" hidden="1">[14]bechmark!$N$3</definedName>
    <definedName name="BLPH25" hidden="1">[14]bechmark!$R$3</definedName>
    <definedName name="BLPH26" hidden="1">[14]bechmark!$U$3</definedName>
    <definedName name="BLPH27" hidden="1">[14]bechmark!$X$3</definedName>
    <definedName name="BLPH28" hidden="1">[14]bechmark!$A$4</definedName>
    <definedName name="BLPH29" hidden="1">[14]bechmark!$D$4</definedName>
    <definedName name="BLPH3" hidden="1">#REF!</definedName>
    <definedName name="BLPH30" hidden="1">[14]bechmark!$G$4</definedName>
    <definedName name="BLPH31" hidden="1">[14]bechmark!$J$4</definedName>
    <definedName name="BLPH32" hidden="1">[14]bechmark!$M$4</definedName>
    <definedName name="BLPH33" hidden="1">[14]bechmark!$P$4</definedName>
    <definedName name="BLPH34" hidden="1">[14]bechmark!$S$4</definedName>
    <definedName name="BLPH35" hidden="1">[14]bechmark!$V$4</definedName>
    <definedName name="BLPH36" hidden="1">[14]bechmark!$Y$4</definedName>
    <definedName name="BLPH4" hidden="1">#REF!</definedName>
    <definedName name="BLPH5" hidden="1">#REF!</definedName>
    <definedName name="BLPH6" hidden="1">#REF!</definedName>
    <definedName name="blph6bis" hidden="1">'[15]MarCapPoland (2)'!$A$4</definedName>
    <definedName name="BLPH8" hidden="1">#REF!</definedName>
    <definedName name="BLPH9" hidden="1">#REF!</definedName>
    <definedName name="Brent11" localSheetId="4" hidden="1">{#N/A,#N/A,TRUE,"Überschrift  intern";#N/A,#N/A,TRUE,"Annahmen";#N/A,#N/A,TRUE,"Annahmen2";#N/A,#N/A,TRUE,"Annahmen3";#N/A,#N/A,TRUE,"Annahmen4";#N/A,#N/A,TRUE,"Brent";#N/A,#N/A,TRUE,"Brent (3)";#N/A,#N/A,TRUE,"Erdgas";#N/A,#N/A,TRUE,"€ US$";#N/A,#N/A,TRUE,"BE_Rohöl 1";#N/A,#N/A,TRUE,"BE_Gas ";#N/A,#N/A,TRUE,"BE_GF (2)";#N/A,#N/A,TRUE,"BE_GF";#N/A,#N/A,TRUE,"BE Überleitung ";#N/A,#N/A,TRUE,"EBITDA";#N/A,#N/A,TRUE,"Umsatz_Produkte";#N/A,#N/A,TRUE,"Materialaufwand";#N/A,#N/A,TRUE,"Personalaufwand";#N/A,#N/A,TRUE,"Sonstiges Betr. Erg. ";#N/A,#N/A,TRUE,"Finanzergebnis";#N/A,#N/A,TRUE,"Neutr. Ergebnis";#N/A,#N/A,TRUE,"NettoErg";#N/A,#N/A,TRUE,"Hedge Rohöl (3)";#N/A,#N/A,TRUE,"Hedge Gas (3)";#N/A,#N/A,TRUE,"Hedge Währung (2)";#N/A,#N/A,TRUE,"Invest2 Eingabe Projekte ";#N/A,#N/A,TRUE,"FCF";#N/A,#N/A,TRUE," FCF 1";#N/A,#N/A,TRUE,"NFV";#N/A,#N/A,TRUE,"Wertbeitrag";#N/A,#N/A,TRUE,"Risiko";#N/A,#N/A,TRUE,"BSC"}</definedName>
    <definedName name="Brent11" localSheetId="1" hidden="1">{#N/A,#N/A,TRUE,"Überschrift  intern";#N/A,#N/A,TRUE,"Annahmen";#N/A,#N/A,TRUE,"Annahmen2";#N/A,#N/A,TRUE,"Annahmen3";#N/A,#N/A,TRUE,"Annahmen4";#N/A,#N/A,TRUE,"Brent";#N/A,#N/A,TRUE,"Brent (3)";#N/A,#N/A,TRUE,"Erdgas";#N/A,#N/A,TRUE,"€ US$";#N/A,#N/A,TRUE,"BE_Rohöl 1";#N/A,#N/A,TRUE,"BE_Gas ";#N/A,#N/A,TRUE,"BE_GF (2)";#N/A,#N/A,TRUE,"BE_GF";#N/A,#N/A,TRUE,"BE Überleitung ";#N/A,#N/A,TRUE,"EBITDA";#N/A,#N/A,TRUE,"Umsatz_Produkte";#N/A,#N/A,TRUE,"Materialaufwand";#N/A,#N/A,TRUE,"Personalaufwand";#N/A,#N/A,TRUE,"Sonstiges Betr. Erg. ";#N/A,#N/A,TRUE,"Finanzergebnis";#N/A,#N/A,TRUE,"Neutr. Ergebnis";#N/A,#N/A,TRUE,"NettoErg";#N/A,#N/A,TRUE,"Hedge Rohöl (3)";#N/A,#N/A,TRUE,"Hedge Gas (3)";#N/A,#N/A,TRUE,"Hedge Währung (2)";#N/A,#N/A,TRUE,"Invest2 Eingabe Projekte ";#N/A,#N/A,TRUE,"FCF";#N/A,#N/A,TRUE," FCF 1";#N/A,#N/A,TRUE,"NFV";#N/A,#N/A,TRUE,"Wertbeitrag";#N/A,#N/A,TRUE,"Risiko";#N/A,#N/A,TRUE,"BSC"}</definedName>
    <definedName name="Brent11" hidden="1">{#N/A,#N/A,TRUE,"Überschrift  intern";#N/A,#N/A,TRUE,"Annahmen";#N/A,#N/A,TRUE,"Annahmen2";#N/A,#N/A,TRUE,"Annahmen3";#N/A,#N/A,TRUE,"Annahmen4";#N/A,#N/A,TRUE,"Brent";#N/A,#N/A,TRUE,"Brent (3)";#N/A,#N/A,TRUE,"Erdgas";#N/A,#N/A,TRUE,"€ US$";#N/A,#N/A,TRUE,"BE_Rohöl 1";#N/A,#N/A,TRUE,"BE_Gas ";#N/A,#N/A,TRUE,"BE_GF (2)";#N/A,#N/A,TRUE,"BE_GF";#N/A,#N/A,TRUE,"BE Überleitung ";#N/A,#N/A,TRUE,"EBITDA";#N/A,#N/A,TRUE,"Umsatz_Produkte";#N/A,#N/A,TRUE,"Materialaufwand";#N/A,#N/A,TRUE,"Personalaufwand";#N/A,#N/A,TRUE,"Sonstiges Betr. Erg. ";#N/A,#N/A,TRUE,"Finanzergebnis";#N/A,#N/A,TRUE,"Neutr. Ergebnis";#N/A,#N/A,TRUE,"NettoErg";#N/A,#N/A,TRUE,"Hedge Rohöl (3)";#N/A,#N/A,TRUE,"Hedge Gas (3)";#N/A,#N/A,TRUE,"Hedge Währung (2)";#N/A,#N/A,TRUE,"Invest2 Eingabe Projekte ";#N/A,#N/A,TRUE,"FCF";#N/A,#N/A,TRUE," FCF 1";#N/A,#N/A,TRUE,"NFV";#N/A,#N/A,TRUE,"Wertbeitrag";#N/A,#N/A,TRUE,"Risiko";#N/A,#N/A,TRUE,"BSC"}</definedName>
    <definedName name="bx" hidden="1">#REF!</definedName>
    <definedName name="CBWorkbookPriority" hidden="1">-776768972</definedName>
    <definedName name="ccc" localSheetId="4" hidden="1">{#N/A,#N/A,TRUE,"Cover";#N/A,#N/A,TRUE,"Sum";#N/A,#N/A,TRUE,"SubsRev";#N/A,#N/A,TRUE,"CapEx";#N/A,#N/A,TRUE,"OpEx";#N/A,#N/A,TRUE,"SUs";#N/A,#N/A,TRUE,"OrgChart";#N/A,#N/A,TRUE,"Staff";#N/A,#N/A,TRUE,"P&amp;L";#N/A,#N/A,TRUE,"Cash";#N/A,#N/A,TRUE,"BS";#N/A,#N/A,TRUE,"Valuation";#N/A,#N/A,TRUE,"CapEx-Assumptions";#N/A,#N/A,TRUE,"OpEx-Assumptions"}</definedName>
    <definedName name="ccc" localSheetId="1" hidden="1">{#N/A,#N/A,TRUE,"Cover";#N/A,#N/A,TRUE,"Sum";#N/A,#N/A,TRUE,"SubsRev";#N/A,#N/A,TRUE,"CapEx";#N/A,#N/A,TRUE,"OpEx";#N/A,#N/A,TRUE,"SUs";#N/A,#N/A,TRUE,"OrgChart";#N/A,#N/A,TRUE,"Staff";#N/A,#N/A,TRUE,"P&amp;L";#N/A,#N/A,TRUE,"Cash";#N/A,#N/A,TRUE,"BS";#N/A,#N/A,TRUE,"Valuation";#N/A,#N/A,TRUE,"CapEx-Assumptions";#N/A,#N/A,TRUE,"OpEx-Assumptions"}</definedName>
    <definedName name="ccc" hidden="1">{#N/A,#N/A,TRUE,"Cover";#N/A,#N/A,TRUE,"Sum";#N/A,#N/A,TRUE,"SubsRev";#N/A,#N/A,TRUE,"CapEx";#N/A,#N/A,TRUE,"OpEx";#N/A,#N/A,TRUE,"SUs";#N/A,#N/A,TRUE,"OrgChart";#N/A,#N/A,TRUE,"Staff";#N/A,#N/A,TRUE,"P&amp;L";#N/A,#N/A,TRUE,"Cash";#N/A,#N/A,TRUE,"BS";#N/A,#N/A,TRUE,"Valuation";#N/A,#N/A,TRUE,"CapEx-Assumptions";#N/A,#N/A,TRUE,"OpEx-Assumptions"}</definedName>
    <definedName name="CCCCCCC" hidden="1">#REF!</definedName>
    <definedName name="CF" hidden="1">'[16]Pivot P706x Off sh stats GC'!#REF!</definedName>
    <definedName name="Chart" hidden="1">#REF!</definedName>
    <definedName name="Check" localSheetId="1">[17]InpC!#REF!</definedName>
    <definedName name="Check">[18]InpC!#REF!</definedName>
    <definedName name="CIQWBGuid" hidden="1">"b9ed85fa-00ba-48d7-94d8-148681ee06b8"</definedName>
    <definedName name="Currency_k" localSheetId="1">[17]InpC!$E$26</definedName>
    <definedName name="Currency_k">[18]InpC!$E$26</definedName>
    <definedName name="CurrencyCodes" hidden="1">[19]FxExchangeRatesBudget!$A$5:$A$121</definedName>
    <definedName name="d" localSheetId="4" hidden="1">{"v1",#N/A,FALSE,"financial information";"v2",#N/A,FALSE,"financial information";"v3",#N/A,FALSE,"financial information";"v4",#N/A,FALSE,"financial information";"v5",#N/A,FALSE,"financial information"}</definedName>
    <definedName name="d" localSheetId="1" hidden="1">{"v1",#N/A,FALSE,"financial information";"v2",#N/A,FALSE,"financial information";"v3",#N/A,FALSE,"financial information";"v4",#N/A,FALSE,"financial information";"v5",#N/A,FALSE,"financial information"}</definedName>
    <definedName name="d" hidden="1">{"v1",#N/A,FALSE,"financial information";"v2",#N/A,FALSE,"financial information";"v3",#N/A,FALSE,"financial information";"v4",#N/A,FALSE,"financial information";"v5",#N/A,FALSE,"financial information"}</definedName>
    <definedName name="dd" localSheetId="4" hidden="1">{"v1",#N/A,FALSE,"financial information";"v2",#N/A,FALSE,"financial information";"v3",#N/A,FALSE,"financial information";"v4",#N/A,FALSE,"financial information";"v5",#N/A,FALSE,"financial information"}</definedName>
    <definedName name="dd" localSheetId="1" hidden="1">{"v1",#N/A,FALSE,"financial information";"v2",#N/A,FALSE,"financial information";"v3",#N/A,FALSE,"financial information";"v4",#N/A,FALSE,"financial information";"v5",#N/A,FALSE,"financial information"}</definedName>
    <definedName name="dd" hidden="1">{"v1",#N/A,FALSE,"financial information";"v2",#N/A,FALSE,"financial information";"v3",#N/A,FALSE,"financial information";"v4",#N/A,FALSE,"financial information";"v5",#N/A,FALSE,"financial information"}</definedName>
    <definedName name="DDDDDDDD" hidden="1">#REF!</definedName>
    <definedName name="de" localSheetId="4" hidden="1">{"TSHD info",#N/A,TRUE,"Productie";"Production Calculation - short",#N/A,TRUE,"Productie"}</definedName>
    <definedName name="de" localSheetId="1" hidden="1">{"TSHD info",#N/A,TRUE,"Productie";"Production Calculation - short",#N/A,TRUE,"Productie"}</definedName>
    <definedName name="de" hidden="1">{"TSHD info",#N/A,TRUE,"Productie";"Production Calculation - short",#N/A,TRUE,"Productie"}</definedName>
    <definedName name="def" hidden="1">154</definedName>
    <definedName name="df" localSheetId="4" hidden="1">{"TSHD information",#N/A,TRUE,"Productie";"General dredging Information",#N/A,TRUE,"Productie"}</definedName>
    <definedName name="df" localSheetId="1" hidden="1">{"TSHD information",#N/A,TRUE,"Productie";"General dredging Information",#N/A,TRUE,"Productie"}</definedName>
    <definedName name="df" hidden="1">{"TSHD information",#N/A,TRUE,"Productie";"General dredging Information",#N/A,TRUE,"Productie"}</definedName>
    <definedName name="dg" localSheetId="4" hidden="1">{"TSHD info",#N/A,TRUE,"Productie";"Production Calculation - short",#N/A,TRUE,"Productie"}</definedName>
    <definedName name="dg" localSheetId="1" hidden="1">{"TSHD info",#N/A,TRUE,"Productie";"Production Calculation - short",#N/A,TRUE,"Productie"}</definedName>
    <definedName name="dg" hidden="1">{"TSHD info",#N/A,TRUE,"Productie";"Production Calculation - short",#N/A,TRUE,"Productie"}</definedName>
    <definedName name="dj" localSheetId="4" hidden="1">{"TSHD info",#N/A,TRUE,"Productie";"Production Calculation - short",#N/A,TRUE,"Productie"}</definedName>
    <definedName name="dj" localSheetId="1" hidden="1">{"TSHD info",#N/A,TRUE,"Productie";"Production Calculation - short",#N/A,TRUE,"Productie"}</definedName>
    <definedName name="dj" hidden="1">{"TSHD info",#N/A,TRUE,"Productie";"Production Calculation - short",#N/A,TRUE,"Productie"}</definedName>
    <definedName name="dr" localSheetId="4" hidden="1">{"TSHD info",#N/A,TRUE,"Productie";"Production Calculation - short",#N/A,TRUE,"Productie"}</definedName>
    <definedName name="dr" localSheetId="1" hidden="1">{"TSHD info",#N/A,TRUE,"Productie";"Production Calculation - short",#N/A,TRUE,"Productie"}</definedName>
    <definedName name="dr" hidden="1">{"TSHD info",#N/A,TRUE,"Productie";"Production Calculation - short",#N/A,TRUE,"Productie"}</definedName>
    <definedName name="ds" hidden="1">'[13]Title Data'!#REF!</definedName>
    <definedName name="dsd" localSheetId="4" hidden="1">{#N/A,#N/A,TRUE,"Cover";#N/A,#N/A,TRUE,"Sum";#N/A,#N/A,TRUE,"SubsRev";#N/A,#N/A,TRUE,"CapEx";#N/A,#N/A,TRUE,"OpEx";#N/A,#N/A,TRUE,"SUs";#N/A,#N/A,TRUE,"OrgChart";#N/A,#N/A,TRUE,"Staff";#N/A,#N/A,TRUE,"P&amp;L";#N/A,#N/A,TRUE,"Cash";#N/A,#N/A,TRUE,"BS";#N/A,#N/A,TRUE,"Valuation";#N/A,#N/A,TRUE,"CapEx-Assumptions";#N/A,#N/A,TRUE,"OpEx-Assumptions"}</definedName>
    <definedName name="dsd" localSheetId="1" hidden="1">{#N/A,#N/A,TRUE,"Cover";#N/A,#N/A,TRUE,"Sum";#N/A,#N/A,TRUE,"SubsRev";#N/A,#N/A,TRUE,"CapEx";#N/A,#N/A,TRUE,"OpEx";#N/A,#N/A,TRUE,"SUs";#N/A,#N/A,TRUE,"OrgChart";#N/A,#N/A,TRUE,"Staff";#N/A,#N/A,TRUE,"P&amp;L";#N/A,#N/A,TRUE,"Cash";#N/A,#N/A,TRUE,"BS";#N/A,#N/A,TRUE,"Valuation";#N/A,#N/A,TRUE,"CapEx-Assumptions";#N/A,#N/A,TRUE,"OpEx-Assumptions"}</definedName>
    <definedName name="dsd" hidden="1">{#N/A,#N/A,TRUE,"Cover";#N/A,#N/A,TRUE,"Sum";#N/A,#N/A,TRUE,"SubsRev";#N/A,#N/A,TRUE,"CapEx";#N/A,#N/A,TRUE,"OpEx";#N/A,#N/A,TRUE,"SUs";#N/A,#N/A,TRUE,"OrgChart";#N/A,#N/A,TRUE,"Staff";#N/A,#N/A,TRUE,"P&amp;L";#N/A,#N/A,TRUE,"Cash";#N/A,#N/A,TRUE,"BS";#N/A,#N/A,TRUE,"Valuation";#N/A,#N/A,TRUE,"CapEx-Assumptions";#N/A,#N/A,TRUE,"OpEx-Assumptions"}</definedName>
    <definedName name="DSFSDFS" hidden="1">#REF!</definedName>
    <definedName name="dt" localSheetId="4" hidden="1">{"TSHD information",#N/A,TRUE,"Productie";"General dredging Information",#N/A,TRUE,"Productie"}</definedName>
    <definedName name="dt" localSheetId="1" hidden="1">{"TSHD information",#N/A,TRUE,"Productie";"General dredging Information",#N/A,TRUE,"Productie"}</definedName>
    <definedName name="dt" hidden="1">{"TSHD information",#N/A,TRUE,"Productie";"General dredging Information",#N/A,TRUE,"Productie"}</definedName>
    <definedName name="EEEEEEEEE" hidden="1">#REF!</definedName>
    <definedName name="er" hidden="1">19</definedName>
    <definedName name="ert" localSheetId="4" hidden="1">{#N/A,#N/A,TRUE,"Cover";#N/A,#N/A,TRUE,"Sum";#N/A,#N/A,TRUE,"SubsRev";#N/A,#N/A,TRUE,"CapEx";#N/A,#N/A,TRUE,"OpEx";#N/A,#N/A,TRUE,"SUs";#N/A,#N/A,TRUE,"OrgChart";#N/A,#N/A,TRUE,"Staff";#N/A,#N/A,TRUE,"P&amp;L";#N/A,#N/A,TRUE,"Cash";#N/A,#N/A,TRUE,"BS";#N/A,#N/A,TRUE,"Valuation";#N/A,#N/A,TRUE,"CapEx-Assumptions";#N/A,#N/A,TRUE,"OpEx-Assumptions"}</definedName>
    <definedName name="ert" localSheetId="1" hidden="1">{#N/A,#N/A,TRUE,"Cover";#N/A,#N/A,TRUE,"Sum";#N/A,#N/A,TRUE,"SubsRev";#N/A,#N/A,TRUE,"CapEx";#N/A,#N/A,TRUE,"OpEx";#N/A,#N/A,TRUE,"SUs";#N/A,#N/A,TRUE,"OrgChart";#N/A,#N/A,TRUE,"Staff";#N/A,#N/A,TRUE,"P&amp;L";#N/A,#N/A,TRUE,"Cash";#N/A,#N/A,TRUE,"BS";#N/A,#N/A,TRUE,"Valuation";#N/A,#N/A,TRUE,"CapEx-Assumptions";#N/A,#N/A,TRUE,"OpEx-Assumptions"}</definedName>
    <definedName name="ert" hidden="1">{#N/A,#N/A,TRUE,"Cover";#N/A,#N/A,TRUE,"Sum";#N/A,#N/A,TRUE,"SubsRev";#N/A,#N/A,TRUE,"CapEx";#N/A,#N/A,TRUE,"OpEx";#N/A,#N/A,TRUE,"SUs";#N/A,#N/A,TRUE,"OrgChart";#N/A,#N/A,TRUE,"Staff";#N/A,#N/A,TRUE,"P&amp;L";#N/A,#N/A,TRUE,"Cash";#N/A,#N/A,TRUE,"BS";#N/A,#N/A,TRUE,"Valuation";#N/A,#N/A,TRUE,"CapEx-Assumptions";#N/A,#N/A,TRUE,"OpEx-Assumptions"}</definedName>
    <definedName name="escena3" localSheetId="4" hidden="1">{#N/A,#N/A,FALSE,"ACESA"}</definedName>
    <definedName name="escena3" localSheetId="1" hidden="1">{#N/A,#N/A,FALSE,"ACESA"}</definedName>
    <definedName name="escena3" hidden="1">{#N/A,#N/A,FALSE,"ACESA"}</definedName>
    <definedName name="escena4" localSheetId="4" hidden="1">{#N/A,#N/A,FALSE,"ACESA"}</definedName>
    <definedName name="escena4" localSheetId="1" hidden="1">{#N/A,#N/A,FALSE,"ACESA"}</definedName>
    <definedName name="escena4" hidden="1">{#N/A,#N/A,FALSE,"ACESA"}</definedName>
    <definedName name="EV__LASTREFTIME__" hidden="1">"(GMT+01:00)02-11-2012 16:36:03"</definedName>
    <definedName name="EV__WBEVMODE__" hidden="1">0</definedName>
    <definedName name="fa" localSheetId="4" hidden="1">{"ProjectInput",#N/A,FALSE,"INPUT-AREA"}</definedName>
    <definedName name="fa" localSheetId="1" hidden="1">{"ProjectInput",#N/A,FALSE,"INPUT-AREA"}</definedName>
    <definedName name="fa" hidden="1">{"ProjectInput",#N/A,FALSE,"INPUT-AREA"}</definedName>
    <definedName name="fd" localSheetId="4" hidden="1">{"ProjectInput",#N/A,FALSE,"INPUT-AREA"}</definedName>
    <definedName name="fd" localSheetId="1" hidden="1">{"ProjectInput",#N/A,FALSE,"INPUT-AREA"}</definedName>
    <definedName name="fd" hidden="1">{"ProjectInput",#N/A,FALSE,"INPUT-AREA"}</definedName>
    <definedName name="FDD_0_0" hidden="1">"A30681"</definedName>
    <definedName name="FDD_0_1" hidden="1">"A31047"</definedName>
    <definedName name="FDD_0_10" hidden="1">"A34334"</definedName>
    <definedName name="FDD_0_11" hidden="1">"A34699"</definedName>
    <definedName name="FDD_0_12" hidden="1">"A35064"</definedName>
    <definedName name="FDD_0_13" hidden="1">"A35430"</definedName>
    <definedName name="FDD_0_14" hidden="1">"A35795"</definedName>
    <definedName name="FDD_0_2" hidden="1">"A31412"</definedName>
    <definedName name="FDD_0_3" hidden="1">"A31777"</definedName>
    <definedName name="FDD_0_4" hidden="1">"A32142"</definedName>
    <definedName name="FDD_0_5" hidden="1">"A32508"</definedName>
    <definedName name="FDD_0_6" hidden="1">"A32873"</definedName>
    <definedName name="FDD_0_7" hidden="1">"A33238"</definedName>
    <definedName name="FDD_0_8" hidden="1">"A33603"</definedName>
    <definedName name="FDD_0_9" hidden="1">"A33969"</definedName>
    <definedName name="FDD_1_0" hidden="1">"U25569"</definedName>
    <definedName name="FDD_10_0" hidden="1">"A25569"</definedName>
    <definedName name="FDD_100_0" hidden="1">"A25569"</definedName>
    <definedName name="FDD_101_0" hidden="1">"A25569"</definedName>
    <definedName name="FDD_102_0" hidden="1">"A25569"</definedName>
    <definedName name="FDD_103_0" hidden="1">"A25569"</definedName>
    <definedName name="FDD_104_0" hidden="1">"A25569"</definedName>
    <definedName name="FDD_105_0" hidden="1">"A25569"</definedName>
    <definedName name="FDD_106_0" hidden="1">"A25569"</definedName>
    <definedName name="FDD_107_0" hidden="1">"A25569"</definedName>
    <definedName name="FDD_108_0" hidden="1">"A25569"</definedName>
    <definedName name="FDD_109_0" hidden="1">"A25569"</definedName>
    <definedName name="FDD_11_0" hidden="1">"A25569"</definedName>
    <definedName name="FDD_110_0" hidden="1">"A25569"</definedName>
    <definedName name="FDD_111_0" hidden="1">"A25569"</definedName>
    <definedName name="FDD_112_0" hidden="1">"A25569"</definedName>
    <definedName name="FDD_113_0" hidden="1">"A25569"</definedName>
    <definedName name="FDD_114_0" hidden="1">"A25569"</definedName>
    <definedName name="FDD_115_0" hidden="1">"A25569"</definedName>
    <definedName name="FDD_116_0" hidden="1">"A25569"</definedName>
    <definedName name="FDD_117_0" hidden="1">"A30681"</definedName>
    <definedName name="FDD_117_1" hidden="1">"A31047"</definedName>
    <definedName name="FDD_117_10" hidden="1">"A34334"</definedName>
    <definedName name="FDD_117_11" hidden="1">"A34699"</definedName>
    <definedName name="FDD_117_12" hidden="1">"A35064"</definedName>
    <definedName name="FDD_117_13" hidden="1">"A35430"</definedName>
    <definedName name="FDD_117_14" hidden="1">"A35795"</definedName>
    <definedName name="FDD_117_2" hidden="1">"A31412"</definedName>
    <definedName name="FDD_117_3" hidden="1">"A31777"</definedName>
    <definedName name="FDD_117_4" hidden="1">"A32142"</definedName>
    <definedName name="FDD_117_5" hidden="1">"A32508"</definedName>
    <definedName name="FDD_117_6" hidden="1">"A32873"</definedName>
    <definedName name="FDD_117_7" hidden="1">"A33238"</definedName>
    <definedName name="FDD_117_8" hidden="1">"A33603"</definedName>
    <definedName name="FDD_117_9" hidden="1">"A33969"</definedName>
    <definedName name="FDD_118_0" hidden="1">"A30681"</definedName>
    <definedName name="FDD_118_1" hidden="1">"A31047"</definedName>
    <definedName name="FDD_118_10" hidden="1">"A34334"</definedName>
    <definedName name="FDD_118_11" hidden="1">"A34699"</definedName>
    <definedName name="FDD_118_12" hidden="1">"A35064"</definedName>
    <definedName name="FDD_118_13" hidden="1">"A35430"</definedName>
    <definedName name="FDD_118_14" hidden="1">"A35795"</definedName>
    <definedName name="FDD_118_2" hidden="1">"A31412"</definedName>
    <definedName name="FDD_118_3" hidden="1">"A31777"</definedName>
    <definedName name="FDD_118_4" hidden="1">"A32142"</definedName>
    <definedName name="FDD_118_5" hidden="1">"A32508"</definedName>
    <definedName name="FDD_118_6" hidden="1">"A32873"</definedName>
    <definedName name="FDD_118_7" hidden="1">"A33238"</definedName>
    <definedName name="FDD_118_8" hidden="1">"A33603"</definedName>
    <definedName name="FDD_118_9" hidden="1">"A33969"</definedName>
    <definedName name="FDD_119_0" hidden="1">"A30681"</definedName>
    <definedName name="FDD_119_1" hidden="1">"A31047"</definedName>
    <definedName name="FDD_119_10" hidden="1">"A34334"</definedName>
    <definedName name="FDD_119_11" hidden="1">"A34699"</definedName>
    <definedName name="FDD_119_12" hidden="1">"A35064"</definedName>
    <definedName name="FDD_119_13" hidden="1">"A35430"</definedName>
    <definedName name="FDD_119_14" hidden="1">"A35795"</definedName>
    <definedName name="FDD_119_2" hidden="1">"A31412"</definedName>
    <definedName name="FDD_119_3" hidden="1">"A31777"</definedName>
    <definedName name="FDD_119_4" hidden="1">"A32142"</definedName>
    <definedName name="FDD_119_5" hidden="1">"A32508"</definedName>
    <definedName name="FDD_119_6" hidden="1">"A32873"</definedName>
    <definedName name="FDD_119_7" hidden="1">"A33238"</definedName>
    <definedName name="FDD_119_8" hidden="1">"A33603"</definedName>
    <definedName name="FDD_119_9" hidden="1">"A33969"</definedName>
    <definedName name="FDD_12_0" hidden="1">"A25569"</definedName>
    <definedName name="FDD_120_0" hidden="1">"A30681"</definedName>
    <definedName name="FDD_120_1" hidden="1">"A31047"</definedName>
    <definedName name="FDD_120_10" hidden="1">"A34334"</definedName>
    <definedName name="FDD_120_11" hidden="1">"A34699"</definedName>
    <definedName name="FDD_120_12" hidden="1">"A35064"</definedName>
    <definedName name="FDD_120_13" hidden="1">"A35430"</definedName>
    <definedName name="FDD_120_14" hidden="1">"A35795"</definedName>
    <definedName name="FDD_120_2" hidden="1">"A31412"</definedName>
    <definedName name="FDD_120_3" hidden="1">"A31777"</definedName>
    <definedName name="FDD_120_4" hidden="1">"A32142"</definedName>
    <definedName name="FDD_120_5" hidden="1">"A32508"</definedName>
    <definedName name="FDD_120_6" hidden="1">"A32873"</definedName>
    <definedName name="FDD_120_7" hidden="1">"A33238"</definedName>
    <definedName name="FDD_120_8" hidden="1">"A33603"</definedName>
    <definedName name="FDD_120_9" hidden="1">"A33969"</definedName>
    <definedName name="FDD_121_0" hidden="1">"A30681"</definedName>
    <definedName name="FDD_121_1" hidden="1">"A31047"</definedName>
    <definedName name="FDD_121_10" hidden="1">"A34334"</definedName>
    <definedName name="FDD_121_11" hidden="1">"A34699"</definedName>
    <definedName name="FDD_121_12" hidden="1">"A35064"</definedName>
    <definedName name="FDD_121_13" hidden="1">"A35430"</definedName>
    <definedName name="FDD_121_14" hidden="1">"A35795"</definedName>
    <definedName name="FDD_121_2" hidden="1">"A31412"</definedName>
    <definedName name="FDD_121_3" hidden="1">"A31777"</definedName>
    <definedName name="FDD_121_4" hidden="1">"A32142"</definedName>
    <definedName name="FDD_121_5" hidden="1">"A32508"</definedName>
    <definedName name="FDD_121_6" hidden="1">"A32873"</definedName>
    <definedName name="FDD_121_7" hidden="1">"A33238"</definedName>
    <definedName name="FDD_121_8" hidden="1">"A33603"</definedName>
    <definedName name="FDD_121_9" hidden="1">"A33969"</definedName>
    <definedName name="FDD_122_0" hidden="1">"A30681"</definedName>
    <definedName name="FDD_122_1" hidden="1">"A31047"</definedName>
    <definedName name="FDD_122_10" hidden="1">"A34334"</definedName>
    <definedName name="FDD_122_11" hidden="1">"A34699"</definedName>
    <definedName name="FDD_122_12" hidden="1">"A35064"</definedName>
    <definedName name="FDD_122_13" hidden="1">"A35430"</definedName>
    <definedName name="FDD_122_14" hidden="1">"A35795"</definedName>
    <definedName name="FDD_122_2" hidden="1">"A31412"</definedName>
    <definedName name="FDD_122_3" hidden="1">"A31777"</definedName>
    <definedName name="FDD_122_4" hidden="1">"A32142"</definedName>
    <definedName name="FDD_122_5" hidden="1">"A32508"</definedName>
    <definedName name="FDD_122_6" hidden="1">"A32873"</definedName>
    <definedName name="FDD_122_7" hidden="1">"A33238"</definedName>
    <definedName name="FDD_122_8" hidden="1">"A33603"</definedName>
    <definedName name="FDD_122_9" hidden="1">"A33969"</definedName>
    <definedName name="FDD_123_0" hidden="1">"A30681"</definedName>
    <definedName name="FDD_123_1" hidden="1">"A31047"</definedName>
    <definedName name="FDD_123_10" hidden="1">"A34334"</definedName>
    <definedName name="FDD_123_11" hidden="1">"A34699"</definedName>
    <definedName name="FDD_123_12" hidden="1">"A35064"</definedName>
    <definedName name="FDD_123_13" hidden="1">"A35430"</definedName>
    <definedName name="FDD_123_14" hidden="1">"A35795"</definedName>
    <definedName name="FDD_123_2" hidden="1">"A31412"</definedName>
    <definedName name="FDD_123_3" hidden="1">"A31777"</definedName>
    <definedName name="FDD_123_4" hidden="1">"A32142"</definedName>
    <definedName name="FDD_123_5" hidden="1">"A32508"</definedName>
    <definedName name="FDD_123_6" hidden="1">"A32873"</definedName>
    <definedName name="FDD_123_7" hidden="1">"A33238"</definedName>
    <definedName name="FDD_123_8" hidden="1">"A33603"</definedName>
    <definedName name="FDD_123_9" hidden="1">"A33969"</definedName>
    <definedName name="FDD_124_0" hidden="1">"A30681"</definedName>
    <definedName name="FDD_124_1" hidden="1">"A31047"</definedName>
    <definedName name="FDD_124_10" hidden="1">"A34334"</definedName>
    <definedName name="FDD_124_11" hidden="1">"A34699"</definedName>
    <definedName name="FDD_124_12" hidden="1">"A35064"</definedName>
    <definedName name="FDD_124_13" hidden="1">"A35430"</definedName>
    <definedName name="FDD_124_14" hidden="1">"A35795"</definedName>
    <definedName name="FDD_124_2" hidden="1">"A31412"</definedName>
    <definedName name="FDD_124_3" hidden="1">"A31777"</definedName>
    <definedName name="FDD_124_4" hidden="1">"A32142"</definedName>
    <definedName name="FDD_124_5" hidden="1">"A32508"</definedName>
    <definedName name="FDD_124_6" hidden="1">"A32873"</definedName>
    <definedName name="FDD_124_7" hidden="1">"A33238"</definedName>
    <definedName name="FDD_124_8" hidden="1">"A33603"</definedName>
    <definedName name="FDD_124_9" hidden="1">"A33969"</definedName>
    <definedName name="FDD_125_0" hidden="1">"A30681"</definedName>
    <definedName name="FDD_125_1" hidden="1">"A31047"</definedName>
    <definedName name="FDD_125_10" hidden="1">"A34334"</definedName>
    <definedName name="FDD_125_11" hidden="1">"A34699"</definedName>
    <definedName name="FDD_125_12" hidden="1">"A35064"</definedName>
    <definedName name="FDD_125_13" hidden="1">"A35430"</definedName>
    <definedName name="FDD_125_14" hidden="1">"A35795"</definedName>
    <definedName name="FDD_125_2" hidden="1">"A31412"</definedName>
    <definedName name="FDD_125_3" hidden="1">"A31777"</definedName>
    <definedName name="FDD_125_4" hidden="1">"A32142"</definedName>
    <definedName name="FDD_125_5" hidden="1">"A32508"</definedName>
    <definedName name="FDD_125_6" hidden="1">"A32873"</definedName>
    <definedName name="FDD_125_7" hidden="1">"A33238"</definedName>
    <definedName name="FDD_125_8" hidden="1">"A33603"</definedName>
    <definedName name="FDD_125_9" hidden="1">"A33969"</definedName>
    <definedName name="FDD_126_0" hidden="1">"A30681"</definedName>
    <definedName name="FDD_126_1" hidden="1">"A31047"</definedName>
    <definedName name="FDD_126_10" hidden="1">"A34334"</definedName>
    <definedName name="FDD_126_11" hidden="1">"A34699"</definedName>
    <definedName name="FDD_126_12" hidden="1">"A35064"</definedName>
    <definedName name="FDD_126_13" hidden="1">"A35430"</definedName>
    <definedName name="FDD_126_14" hidden="1">"A35795"</definedName>
    <definedName name="FDD_126_2" hidden="1">"A31412"</definedName>
    <definedName name="FDD_126_3" hidden="1">"A31777"</definedName>
    <definedName name="FDD_126_4" hidden="1">"A32142"</definedName>
    <definedName name="FDD_126_5" hidden="1">"A32508"</definedName>
    <definedName name="FDD_126_6" hidden="1">"A32873"</definedName>
    <definedName name="FDD_126_7" hidden="1">"A33238"</definedName>
    <definedName name="FDD_126_8" hidden="1">"A33603"</definedName>
    <definedName name="FDD_126_9" hidden="1">"A33969"</definedName>
    <definedName name="FDD_127_0" hidden="1">"A30681"</definedName>
    <definedName name="FDD_127_1" hidden="1">"A31047"</definedName>
    <definedName name="FDD_127_10" hidden="1">"A34334"</definedName>
    <definedName name="FDD_127_11" hidden="1">"A34699"</definedName>
    <definedName name="FDD_127_12" hidden="1">"A35064"</definedName>
    <definedName name="FDD_127_13" hidden="1">"A35430"</definedName>
    <definedName name="FDD_127_14" hidden="1">"A35795"</definedName>
    <definedName name="FDD_127_2" hidden="1">"A31412"</definedName>
    <definedName name="FDD_127_3" hidden="1">"A31777"</definedName>
    <definedName name="FDD_127_4" hidden="1">"A32142"</definedName>
    <definedName name="FDD_127_5" hidden="1">"A32508"</definedName>
    <definedName name="FDD_127_6" hidden="1">"A32873"</definedName>
    <definedName name="FDD_127_7" hidden="1">"A33238"</definedName>
    <definedName name="FDD_127_8" hidden="1">"A33603"</definedName>
    <definedName name="FDD_127_9" hidden="1">"A33969"</definedName>
    <definedName name="FDD_128_0" hidden="1">"A30681"</definedName>
    <definedName name="FDD_128_1" hidden="1">"A31047"</definedName>
    <definedName name="FDD_128_10" hidden="1">"A34334"</definedName>
    <definedName name="FDD_128_11" hidden="1">"A34699"</definedName>
    <definedName name="FDD_128_12" hidden="1">"A35064"</definedName>
    <definedName name="FDD_128_13" hidden="1">"A35430"</definedName>
    <definedName name="FDD_128_14" hidden="1">"A35795"</definedName>
    <definedName name="FDD_128_2" hidden="1">"A31412"</definedName>
    <definedName name="FDD_128_3" hidden="1">"A31777"</definedName>
    <definedName name="FDD_128_4" hidden="1">"A32142"</definedName>
    <definedName name="FDD_128_5" hidden="1">"A32508"</definedName>
    <definedName name="FDD_128_6" hidden="1">"A32873"</definedName>
    <definedName name="FDD_128_7" hidden="1">"A33238"</definedName>
    <definedName name="FDD_128_8" hidden="1">"A33603"</definedName>
    <definedName name="FDD_128_9" hidden="1">"A33969"</definedName>
    <definedName name="FDD_129_0" hidden="1">"A30681"</definedName>
    <definedName name="FDD_129_1" hidden="1">"A31047"</definedName>
    <definedName name="FDD_129_10" hidden="1">"A34334"</definedName>
    <definedName name="FDD_129_11" hidden="1">"A34699"</definedName>
    <definedName name="FDD_129_12" hidden="1">"A35064"</definedName>
    <definedName name="FDD_129_13" hidden="1">"A35430"</definedName>
    <definedName name="FDD_129_14" hidden="1">"A35795"</definedName>
    <definedName name="FDD_129_2" hidden="1">"A31412"</definedName>
    <definedName name="FDD_129_3" hidden="1">"A31777"</definedName>
    <definedName name="FDD_129_4" hidden="1">"A32142"</definedName>
    <definedName name="FDD_129_5" hidden="1">"A32508"</definedName>
    <definedName name="FDD_129_6" hidden="1">"A32873"</definedName>
    <definedName name="FDD_129_7" hidden="1">"A33238"</definedName>
    <definedName name="FDD_129_8" hidden="1">"A33603"</definedName>
    <definedName name="FDD_129_9" hidden="1">"A33969"</definedName>
    <definedName name="FDD_13_0" hidden="1">"A25569"</definedName>
    <definedName name="FDD_130_0" hidden="1">"A30681"</definedName>
    <definedName name="FDD_130_1" hidden="1">"A31047"</definedName>
    <definedName name="FDD_130_10" hidden="1">"A34334"</definedName>
    <definedName name="FDD_130_11" hidden="1">"A34699"</definedName>
    <definedName name="FDD_130_12" hidden="1">"A35064"</definedName>
    <definedName name="FDD_130_13" hidden="1">"A35430"</definedName>
    <definedName name="FDD_130_14" hidden="1">"A35795"</definedName>
    <definedName name="FDD_130_2" hidden="1">"A31412"</definedName>
    <definedName name="FDD_130_3" hidden="1">"A31777"</definedName>
    <definedName name="FDD_130_4" hidden="1">"A32142"</definedName>
    <definedName name="FDD_130_5" hidden="1">"A32508"</definedName>
    <definedName name="FDD_130_6" hidden="1">"A32873"</definedName>
    <definedName name="FDD_130_7" hidden="1">"A33238"</definedName>
    <definedName name="FDD_130_8" hidden="1">"A33603"</definedName>
    <definedName name="FDD_130_9" hidden="1">"A33969"</definedName>
    <definedName name="FDD_131_0" hidden="1">"A30681"</definedName>
    <definedName name="FDD_131_1" hidden="1">"A31047"</definedName>
    <definedName name="FDD_131_10" hidden="1">"A34334"</definedName>
    <definedName name="FDD_131_11" hidden="1">"A34699"</definedName>
    <definedName name="FDD_131_12" hidden="1">"A35064"</definedName>
    <definedName name="FDD_131_13" hidden="1">"A35430"</definedName>
    <definedName name="FDD_131_14" hidden="1">"A35795"</definedName>
    <definedName name="FDD_131_2" hidden="1">"A31412"</definedName>
    <definedName name="FDD_131_3" hidden="1">"A31777"</definedName>
    <definedName name="FDD_131_4" hidden="1">"A32142"</definedName>
    <definedName name="FDD_131_5" hidden="1">"A32508"</definedName>
    <definedName name="FDD_131_6" hidden="1">"A32873"</definedName>
    <definedName name="FDD_131_7" hidden="1">"A33238"</definedName>
    <definedName name="FDD_131_8" hidden="1">"A33603"</definedName>
    <definedName name="FDD_131_9" hidden="1">"A33969"</definedName>
    <definedName name="FDD_132_0" hidden="1">"U30681"</definedName>
    <definedName name="FDD_132_1" hidden="1">"U31047"</definedName>
    <definedName name="FDD_132_10" hidden="1">"U34334"</definedName>
    <definedName name="FDD_132_11" hidden="1">"U34699"</definedName>
    <definedName name="FDD_132_12" hidden="1">"U35064"</definedName>
    <definedName name="FDD_132_13" hidden="1">"U35430"</definedName>
    <definedName name="FDD_132_14" hidden="1">"U35795"</definedName>
    <definedName name="FDD_132_2" hidden="1">"U31412"</definedName>
    <definedName name="FDD_132_3" hidden="1">"U31777"</definedName>
    <definedName name="FDD_132_4" hidden="1">"U32142"</definedName>
    <definedName name="FDD_132_5" hidden="1">"U32508"</definedName>
    <definedName name="FDD_132_6" hidden="1">"U32873"</definedName>
    <definedName name="FDD_132_7" hidden="1">"U33238"</definedName>
    <definedName name="FDD_132_8" hidden="1">"U33603"</definedName>
    <definedName name="FDD_132_9" hidden="1">"U33969"</definedName>
    <definedName name="FDD_133_0" hidden="1">"A30681"</definedName>
    <definedName name="FDD_133_1" hidden="1">"A31047"</definedName>
    <definedName name="FDD_133_10" hidden="1">"A34334"</definedName>
    <definedName name="FDD_133_11" hidden="1">"A34699"</definedName>
    <definedName name="FDD_133_12" hidden="1">"A35064"</definedName>
    <definedName name="FDD_133_13" hidden="1">"A35430"</definedName>
    <definedName name="FDD_133_14" hidden="1">"A35795"</definedName>
    <definedName name="FDD_133_2" hidden="1">"A31412"</definedName>
    <definedName name="FDD_133_3" hidden="1">"A31777"</definedName>
    <definedName name="FDD_133_4" hidden="1">"A32142"</definedName>
    <definedName name="FDD_133_5" hidden="1">"A32508"</definedName>
    <definedName name="FDD_133_6" hidden="1">"A32873"</definedName>
    <definedName name="FDD_133_7" hidden="1">"A33238"</definedName>
    <definedName name="FDD_133_8" hidden="1">"A33603"</definedName>
    <definedName name="FDD_133_9" hidden="1">"A33969"</definedName>
    <definedName name="FDD_134_0" hidden="1">"A30681"</definedName>
    <definedName name="FDD_134_1" hidden="1">"A31047"</definedName>
    <definedName name="FDD_134_10" hidden="1">"A34334"</definedName>
    <definedName name="FDD_134_11" hidden="1">"A34699"</definedName>
    <definedName name="FDD_134_12" hidden="1">"A35064"</definedName>
    <definedName name="FDD_134_13" hidden="1">"A35430"</definedName>
    <definedName name="FDD_134_14" hidden="1">"A35795"</definedName>
    <definedName name="FDD_134_2" hidden="1">"A31412"</definedName>
    <definedName name="FDD_134_3" hidden="1">"A31777"</definedName>
    <definedName name="FDD_134_4" hidden="1">"A32142"</definedName>
    <definedName name="FDD_134_5" hidden="1">"A32508"</definedName>
    <definedName name="FDD_134_6" hidden="1">"A32873"</definedName>
    <definedName name="FDD_134_7" hidden="1">"A33238"</definedName>
    <definedName name="FDD_134_8" hidden="1">"A33603"</definedName>
    <definedName name="FDD_134_9" hidden="1">"A33969"</definedName>
    <definedName name="FDD_135_0" hidden="1">"A30681"</definedName>
    <definedName name="FDD_135_1" hidden="1">"A31047"</definedName>
    <definedName name="FDD_135_10" hidden="1">"A34334"</definedName>
    <definedName name="FDD_135_11" hidden="1">"A34699"</definedName>
    <definedName name="FDD_135_12" hidden="1">"A35064"</definedName>
    <definedName name="FDD_135_13" hidden="1">"A35430"</definedName>
    <definedName name="FDD_135_14" hidden="1">"A35795"</definedName>
    <definedName name="FDD_135_2" hidden="1">"A31412"</definedName>
    <definedName name="FDD_135_3" hidden="1">"A31777"</definedName>
    <definedName name="FDD_135_4" hidden="1">"A32142"</definedName>
    <definedName name="FDD_135_5" hidden="1">"A32508"</definedName>
    <definedName name="FDD_135_6" hidden="1">"A32873"</definedName>
    <definedName name="FDD_135_7" hidden="1">"A33238"</definedName>
    <definedName name="FDD_135_8" hidden="1">"A33603"</definedName>
    <definedName name="FDD_135_9" hidden="1">"A33969"</definedName>
    <definedName name="FDD_136_0" hidden="1">"A30681"</definedName>
    <definedName name="FDD_136_1" hidden="1">"A31047"</definedName>
    <definedName name="FDD_136_10" hidden="1">"A34334"</definedName>
    <definedName name="FDD_136_11" hidden="1">"A34699"</definedName>
    <definedName name="FDD_136_12" hidden="1">"A35064"</definedName>
    <definedName name="FDD_136_13" hidden="1">"A35430"</definedName>
    <definedName name="FDD_136_14" hidden="1">"A35795"</definedName>
    <definedName name="FDD_136_2" hidden="1">"A31412"</definedName>
    <definedName name="FDD_136_3" hidden="1">"A31777"</definedName>
    <definedName name="FDD_136_4" hidden="1">"A32142"</definedName>
    <definedName name="FDD_136_5" hidden="1">"A32508"</definedName>
    <definedName name="FDD_136_6" hidden="1">"A32873"</definedName>
    <definedName name="FDD_136_7" hidden="1">"A33238"</definedName>
    <definedName name="FDD_136_8" hidden="1">"A33603"</definedName>
    <definedName name="FDD_136_9" hidden="1">"A33969"</definedName>
    <definedName name="FDD_137_0" hidden="1">"A30681"</definedName>
    <definedName name="FDD_137_1" hidden="1">"A31047"</definedName>
    <definedName name="FDD_137_10" hidden="1">"A34334"</definedName>
    <definedName name="FDD_137_11" hidden="1">"A34699"</definedName>
    <definedName name="FDD_137_12" hidden="1">"A35064"</definedName>
    <definedName name="FDD_137_13" hidden="1">"A35430"</definedName>
    <definedName name="FDD_137_14" hidden="1">"A35795"</definedName>
    <definedName name="FDD_137_2" hidden="1">"A31412"</definedName>
    <definedName name="FDD_137_3" hidden="1">"A31777"</definedName>
    <definedName name="FDD_137_4" hidden="1">"A32142"</definedName>
    <definedName name="FDD_137_5" hidden="1">"A32508"</definedName>
    <definedName name="FDD_137_6" hidden="1">"A32873"</definedName>
    <definedName name="FDD_137_7" hidden="1">"A33238"</definedName>
    <definedName name="FDD_137_8" hidden="1">"A33603"</definedName>
    <definedName name="FDD_137_9" hidden="1">"A33969"</definedName>
    <definedName name="FDD_138_0" hidden="1">"A30681"</definedName>
    <definedName name="FDD_138_1" hidden="1">"A31047"</definedName>
    <definedName name="FDD_138_10" hidden="1">"A34334"</definedName>
    <definedName name="FDD_138_11" hidden="1">"A34699"</definedName>
    <definedName name="FDD_138_12" hidden="1">"A35064"</definedName>
    <definedName name="FDD_138_13" hidden="1">"A35430"</definedName>
    <definedName name="FDD_138_14" hidden="1">"A35795"</definedName>
    <definedName name="FDD_138_2" hidden="1">"A31412"</definedName>
    <definedName name="FDD_138_3" hidden="1">"A31777"</definedName>
    <definedName name="FDD_138_4" hidden="1">"A32142"</definedName>
    <definedName name="FDD_138_5" hidden="1">"A32508"</definedName>
    <definedName name="FDD_138_6" hidden="1">"A32873"</definedName>
    <definedName name="FDD_138_7" hidden="1">"A33238"</definedName>
    <definedName name="FDD_138_8" hidden="1">"A33603"</definedName>
    <definedName name="FDD_138_9" hidden="1">"A33969"</definedName>
    <definedName name="FDD_139_0" hidden="1">"A30681"</definedName>
    <definedName name="FDD_139_1" hidden="1">"A31047"</definedName>
    <definedName name="FDD_139_10" hidden="1">"U34334"</definedName>
    <definedName name="FDD_139_11" hidden="1">"U34699"</definedName>
    <definedName name="FDD_139_12" hidden="1">"U35064"</definedName>
    <definedName name="FDD_139_13" hidden="1">"U35430"</definedName>
    <definedName name="FDD_139_14" hidden="1">"U35795"</definedName>
    <definedName name="FDD_139_2" hidden="1">"A31412"</definedName>
    <definedName name="FDD_139_3" hidden="1">"U31777"</definedName>
    <definedName name="FDD_139_4" hidden="1">"U32142"</definedName>
    <definedName name="FDD_139_5" hidden="1">"U32508"</definedName>
    <definedName name="FDD_139_6" hidden="1">"U32873"</definedName>
    <definedName name="FDD_139_7" hidden="1">"U33238"</definedName>
    <definedName name="FDD_139_8" hidden="1">"U33603"</definedName>
    <definedName name="FDD_139_9" hidden="1">"U33969"</definedName>
    <definedName name="FDD_14_0" hidden="1">"A25569"</definedName>
    <definedName name="FDD_140_0" hidden="1">"A25569"</definedName>
    <definedName name="FDD_141_0" hidden="1">"A30681"</definedName>
    <definedName name="FDD_141_1" hidden="1">"A31047"</definedName>
    <definedName name="FDD_141_10" hidden="1">"A34334"</definedName>
    <definedName name="FDD_141_11" hidden="1">"A34699"</definedName>
    <definedName name="FDD_141_12" hidden="1">"A35064"</definedName>
    <definedName name="FDD_141_13" hidden="1">"A35430"</definedName>
    <definedName name="FDD_141_14" hidden="1">"A35795"</definedName>
    <definedName name="FDD_141_2" hidden="1">"A31412"</definedName>
    <definedName name="FDD_141_3" hidden="1">"A31777"</definedName>
    <definedName name="FDD_141_4" hidden="1">"A32142"</definedName>
    <definedName name="FDD_141_5" hidden="1">"A32508"</definedName>
    <definedName name="FDD_141_6" hidden="1">"A32873"</definedName>
    <definedName name="FDD_141_7" hidden="1">"A33238"</definedName>
    <definedName name="FDD_141_8" hidden="1">"A33603"</definedName>
    <definedName name="FDD_141_9" hidden="1">"A33969"</definedName>
    <definedName name="FDD_142_0" hidden="1">"A30681"</definedName>
    <definedName name="FDD_142_1" hidden="1">"A31047"</definedName>
    <definedName name="FDD_142_10" hidden="1">"A34334"</definedName>
    <definedName name="FDD_142_11" hidden="1">"A34699"</definedName>
    <definedName name="FDD_142_12" hidden="1">"A35064"</definedName>
    <definedName name="FDD_142_13" hidden="1">"A35430"</definedName>
    <definedName name="FDD_142_14" hidden="1">"A35795"</definedName>
    <definedName name="FDD_142_2" hidden="1">"A31412"</definedName>
    <definedName name="FDD_142_3" hidden="1">"A31777"</definedName>
    <definedName name="FDD_142_4" hidden="1">"A32142"</definedName>
    <definedName name="FDD_142_5" hidden="1">"A32508"</definedName>
    <definedName name="FDD_142_6" hidden="1">"A32873"</definedName>
    <definedName name="FDD_142_7" hidden="1">"A33238"</definedName>
    <definedName name="FDD_142_8" hidden="1">"A33603"</definedName>
    <definedName name="FDD_142_9" hidden="1">"A33969"</definedName>
    <definedName name="FDD_143_0" hidden="1">"A30681"</definedName>
    <definedName name="FDD_143_1" hidden="1">"A31047"</definedName>
    <definedName name="FDD_143_10" hidden="1">"A34334"</definedName>
    <definedName name="FDD_143_11" hidden="1">"A34699"</definedName>
    <definedName name="FDD_143_12" hidden="1">"A35064"</definedName>
    <definedName name="FDD_143_13" hidden="1">"A35430"</definedName>
    <definedName name="FDD_143_14" hidden="1">"A35795"</definedName>
    <definedName name="FDD_143_2" hidden="1">"A31412"</definedName>
    <definedName name="FDD_143_3" hidden="1">"A31777"</definedName>
    <definedName name="FDD_143_4" hidden="1">"A32142"</definedName>
    <definedName name="FDD_143_5" hidden="1">"A32508"</definedName>
    <definedName name="FDD_143_6" hidden="1">"A32873"</definedName>
    <definedName name="FDD_143_7" hidden="1">"A33238"</definedName>
    <definedName name="FDD_143_8" hidden="1">"A33603"</definedName>
    <definedName name="FDD_143_9" hidden="1">"A33969"</definedName>
    <definedName name="FDD_144_0" hidden="1">"A30681"</definedName>
    <definedName name="FDD_144_1" hidden="1">"A31047"</definedName>
    <definedName name="FDD_144_10" hidden="1">"A34334"</definedName>
    <definedName name="FDD_144_11" hidden="1">"A34699"</definedName>
    <definedName name="FDD_144_12" hidden="1">"A35064"</definedName>
    <definedName name="FDD_144_13" hidden="1">"A35430"</definedName>
    <definedName name="FDD_144_14" hidden="1">"A35795"</definedName>
    <definedName name="FDD_144_2" hidden="1">"A31412"</definedName>
    <definedName name="FDD_144_3" hidden="1">"A31777"</definedName>
    <definedName name="FDD_144_4" hidden="1">"A32142"</definedName>
    <definedName name="FDD_144_5" hidden="1">"A32508"</definedName>
    <definedName name="FDD_144_6" hidden="1">"A32873"</definedName>
    <definedName name="FDD_144_7" hidden="1">"A33238"</definedName>
    <definedName name="FDD_144_8" hidden="1">"A33603"</definedName>
    <definedName name="FDD_144_9" hidden="1">"A33969"</definedName>
    <definedName name="FDD_145_0" hidden="1">"A30681"</definedName>
    <definedName name="FDD_145_1" hidden="1">"A31047"</definedName>
    <definedName name="FDD_145_10" hidden="1">"A34334"</definedName>
    <definedName name="FDD_145_11" hidden="1">"A34699"</definedName>
    <definedName name="FDD_145_12" hidden="1">"A35064"</definedName>
    <definedName name="FDD_145_13" hidden="1">"A35430"</definedName>
    <definedName name="FDD_145_14" hidden="1">"A35795"</definedName>
    <definedName name="FDD_145_2" hidden="1">"A31412"</definedName>
    <definedName name="FDD_145_3" hidden="1">"A31777"</definedName>
    <definedName name="FDD_145_4" hidden="1">"A32142"</definedName>
    <definedName name="FDD_145_5" hidden="1">"A32508"</definedName>
    <definedName name="FDD_145_6" hidden="1">"A32873"</definedName>
    <definedName name="FDD_145_7" hidden="1">"A33238"</definedName>
    <definedName name="FDD_145_8" hidden="1">"A33603"</definedName>
    <definedName name="FDD_145_9" hidden="1">"A33969"</definedName>
    <definedName name="FDD_146_0" hidden="1">"A30681"</definedName>
    <definedName name="FDD_146_1" hidden="1">"A31047"</definedName>
    <definedName name="FDD_146_10" hidden="1">"A34334"</definedName>
    <definedName name="FDD_146_11" hidden="1">"A34699"</definedName>
    <definedName name="FDD_146_12" hidden="1">"A35064"</definedName>
    <definedName name="FDD_146_13" hidden="1">"A35430"</definedName>
    <definedName name="FDD_146_14" hidden="1">"A35795"</definedName>
    <definedName name="FDD_146_2" hidden="1">"A31412"</definedName>
    <definedName name="FDD_146_3" hidden="1">"A31777"</definedName>
    <definedName name="FDD_146_4" hidden="1">"A32142"</definedName>
    <definedName name="FDD_146_5" hidden="1">"A32508"</definedName>
    <definedName name="FDD_146_6" hidden="1">"A32873"</definedName>
    <definedName name="FDD_146_7" hidden="1">"A33238"</definedName>
    <definedName name="FDD_146_8" hidden="1">"A33603"</definedName>
    <definedName name="FDD_146_9" hidden="1">"A33969"</definedName>
    <definedName name="FDD_147_0" hidden="1">"U30681"</definedName>
    <definedName name="FDD_147_1" hidden="1">"U31047"</definedName>
    <definedName name="FDD_147_10" hidden="1">"U34334"</definedName>
    <definedName name="FDD_147_11" hidden="1">"U34699"</definedName>
    <definedName name="FDD_147_12" hidden="1">"U35064"</definedName>
    <definedName name="FDD_147_13" hidden="1">"U35430"</definedName>
    <definedName name="FDD_147_14" hidden="1">"U35795"</definedName>
    <definedName name="FDD_147_2" hidden="1">"U31412"</definedName>
    <definedName name="FDD_147_3" hidden="1">"U31777"</definedName>
    <definedName name="FDD_147_4" hidden="1">"U32142"</definedName>
    <definedName name="FDD_147_5" hidden="1">"U32508"</definedName>
    <definedName name="FDD_147_6" hidden="1">"U32873"</definedName>
    <definedName name="FDD_147_7" hidden="1">"U33238"</definedName>
    <definedName name="FDD_147_8" hidden="1">"U33603"</definedName>
    <definedName name="FDD_147_9" hidden="1">"U33969"</definedName>
    <definedName name="FDD_148_0" hidden="1">"A30681"</definedName>
    <definedName name="FDD_148_1" hidden="1">"A31047"</definedName>
    <definedName name="FDD_148_10" hidden="1">"A34334"</definedName>
    <definedName name="FDD_148_11" hidden="1">"A34699"</definedName>
    <definedName name="FDD_148_12" hidden="1">"A35064"</definedName>
    <definedName name="FDD_148_13" hidden="1">"A35430"</definedName>
    <definedName name="FDD_148_14" hidden="1">"A35795"</definedName>
    <definedName name="FDD_148_2" hidden="1">"A31412"</definedName>
    <definedName name="FDD_148_3" hidden="1">"A31777"</definedName>
    <definedName name="FDD_148_4" hidden="1">"A32142"</definedName>
    <definedName name="FDD_148_5" hidden="1">"A32508"</definedName>
    <definedName name="FDD_148_6" hidden="1">"A32873"</definedName>
    <definedName name="FDD_148_7" hidden="1">"A33238"</definedName>
    <definedName name="FDD_148_8" hidden="1">"A33603"</definedName>
    <definedName name="FDD_148_9" hidden="1">"A33969"</definedName>
    <definedName name="FDD_149_0" hidden="1">"U30681"</definedName>
    <definedName name="FDD_149_1" hidden="1">"U31047"</definedName>
    <definedName name="FDD_149_10" hidden="1">"U34334"</definedName>
    <definedName name="FDD_149_11" hidden="1">"U34699"</definedName>
    <definedName name="FDD_149_12" hidden="1">"U35064"</definedName>
    <definedName name="FDD_149_13" hidden="1">"U35430"</definedName>
    <definedName name="FDD_149_14" hidden="1">"A35795"</definedName>
    <definedName name="FDD_149_2" hidden="1">"U31412"</definedName>
    <definedName name="FDD_149_3" hidden="1">"U31777"</definedName>
    <definedName name="FDD_149_4" hidden="1">"U32142"</definedName>
    <definedName name="FDD_149_5" hidden="1">"U32508"</definedName>
    <definedName name="FDD_149_6" hidden="1">"U32873"</definedName>
    <definedName name="FDD_149_7" hidden="1">"U33238"</definedName>
    <definedName name="FDD_149_8" hidden="1">"U33603"</definedName>
    <definedName name="FDD_149_9" hidden="1">"U33969"</definedName>
    <definedName name="FDD_15_0" hidden="1">"A25569"</definedName>
    <definedName name="FDD_151_0" hidden="1">"A30681"</definedName>
    <definedName name="FDD_151_1" hidden="1">"A31047"</definedName>
    <definedName name="FDD_151_10" hidden="1">"A34334"</definedName>
    <definedName name="FDD_151_11" hidden="1">"A34699"</definedName>
    <definedName name="FDD_151_12" hidden="1">"A35064"</definedName>
    <definedName name="FDD_151_13" hidden="1">"A35430"</definedName>
    <definedName name="FDD_151_14" hidden="1">"A35795"</definedName>
    <definedName name="FDD_151_2" hidden="1">"A31412"</definedName>
    <definedName name="FDD_151_3" hidden="1">"A31777"</definedName>
    <definedName name="FDD_151_4" hidden="1">"A32142"</definedName>
    <definedName name="FDD_151_5" hidden="1">"A32508"</definedName>
    <definedName name="FDD_151_6" hidden="1">"A32873"</definedName>
    <definedName name="FDD_151_7" hidden="1">"A33238"</definedName>
    <definedName name="FDD_151_8" hidden="1">"A33603"</definedName>
    <definedName name="FDD_151_9" hidden="1">"A33969"</definedName>
    <definedName name="FDD_152_0" hidden="1">"A30681"</definedName>
    <definedName name="FDD_152_1" hidden="1">"A31047"</definedName>
    <definedName name="FDD_152_10" hidden="1">"A34334"</definedName>
    <definedName name="FDD_152_11" hidden="1">"A34699"</definedName>
    <definedName name="FDD_152_12" hidden="1">"A35064"</definedName>
    <definedName name="FDD_152_13" hidden="1">"A35430"</definedName>
    <definedName name="FDD_152_14" hidden="1">"A35795"</definedName>
    <definedName name="FDD_152_15" hidden="1">"E36160"</definedName>
    <definedName name="FDD_152_2" hidden="1">"A31412"</definedName>
    <definedName name="FDD_152_3" hidden="1">"A31777"</definedName>
    <definedName name="FDD_152_4" hidden="1">"A32142"</definedName>
    <definedName name="FDD_152_5" hidden="1">"A32508"</definedName>
    <definedName name="FDD_152_6" hidden="1">"A32873"</definedName>
    <definedName name="FDD_152_7" hidden="1">"A33238"</definedName>
    <definedName name="FDD_152_8" hidden="1">"A33603"</definedName>
    <definedName name="FDD_152_9" hidden="1">"A33969"</definedName>
    <definedName name="FDD_153_0" hidden="1">"A30681"</definedName>
    <definedName name="FDD_153_1" hidden="1">"A31047"</definedName>
    <definedName name="FDD_153_10" hidden="1">"A34334"</definedName>
    <definedName name="FDD_153_11" hidden="1">"A34699"</definedName>
    <definedName name="FDD_153_12" hidden="1">"A35064"</definedName>
    <definedName name="FDD_153_13" hidden="1">"A35430"</definedName>
    <definedName name="FDD_153_14" hidden="1">"A35795"</definedName>
    <definedName name="FDD_153_2" hidden="1">"A31412"</definedName>
    <definedName name="FDD_153_3" hidden="1">"A31777"</definedName>
    <definedName name="FDD_153_4" hidden="1">"A32142"</definedName>
    <definedName name="FDD_153_5" hidden="1">"A32508"</definedName>
    <definedName name="FDD_153_6" hidden="1">"A32873"</definedName>
    <definedName name="FDD_153_7" hidden="1">"A33238"</definedName>
    <definedName name="FDD_153_8" hidden="1">"A33603"</definedName>
    <definedName name="FDD_153_9" hidden="1">"A33969"</definedName>
    <definedName name="FDD_154_0" hidden="1">"A30681"</definedName>
    <definedName name="FDD_154_1" hidden="1">"A31047"</definedName>
    <definedName name="FDD_154_10" hidden="1">"A34334"</definedName>
    <definedName name="FDD_154_11" hidden="1">"A34699"</definedName>
    <definedName name="FDD_154_12" hidden="1">"A35064"</definedName>
    <definedName name="FDD_154_13" hidden="1">"A35430"</definedName>
    <definedName name="FDD_154_14" hidden="1">"A35795"</definedName>
    <definedName name="FDD_154_2" hidden="1">"A31412"</definedName>
    <definedName name="FDD_154_3" hidden="1">"A31777"</definedName>
    <definedName name="FDD_154_4" hidden="1">"A32142"</definedName>
    <definedName name="FDD_154_5" hidden="1">"A32508"</definedName>
    <definedName name="FDD_154_6" hidden="1">"A32873"</definedName>
    <definedName name="FDD_154_7" hidden="1">"A33238"</definedName>
    <definedName name="FDD_154_8" hidden="1">"A33603"</definedName>
    <definedName name="FDD_154_9" hidden="1">"A33969"</definedName>
    <definedName name="FDD_155_0" hidden="1">"A25569"</definedName>
    <definedName name="FDD_156_0" hidden="1">"A30681"</definedName>
    <definedName name="FDD_156_1" hidden="1">"A31047"</definedName>
    <definedName name="FDD_156_10" hidden="1">"A34334"</definedName>
    <definedName name="FDD_156_11" hidden="1">"A34699"</definedName>
    <definedName name="FDD_156_12" hidden="1">"A35064"</definedName>
    <definedName name="FDD_156_13" hidden="1">"A35430"</definedName>
    <definedName name="FDD_156_14" hidden="1">"A35795"</definedName>
    <definedName name="FDD_156_15" hidden="1">"E36160"</definedName>
    <definedName name="FDD_156_2" hidden="1">"A31412"</definedName>
    <definedName name="FDD_156_3" hidden="1">"A31777"</definedName>
    <definedName name="FDD_156_4" hidden="1">"A32142"</definedName>
    <definedName name="FDD_156_5" hidden="1">"A32508"</definedName>
    <definedName name="FDD_156_6" hidden="1">"A32873"</definedName>
    <definedName name="FDD_156_7" hidden="1">"A33238"</definedName>
    <definedName name="FDD_156_8" hidden="1">"A33603"</definedName>
    <definedName name="FDD_156_9" hidden="1">"A33969"</definedName>
    <definedName name="FDD_157_0" hidden="1">"A30681"</definedName>
    <definedName name="FDD_157_1" hidden="1">"A31047"</definedName>
    <definedName name="FDD_157_10" hidden="1">"A34334"</definedName>
    <definedName name="FDD_157_11" hidden="1">"A34699"</definedName>
    <definedName name="FDD_157_12" hidden="1">"A35064"</definedName>
    <definedName name="FDD_157_13" hidden="1">"A35430"</definedName>
    <definedName name="FDD_157_14" hidden="1">"A35795"</definedName>
    <definedName name="FDD_157_2" hidden="1">"A31412"</definedName>
    <definedName name="FDD_157_3" hidden="1">"A31777"</definedName>
    <definedName name="FDD_157_4" hidden="1">"A32142"</definedName>
    <definedName name="FDD_157_5" hidden="1">"A32508"</definedName>
    <definedName name="FDD_157_6" hidden="1">"A32873"</definedName>
    <definedName name="FDD_157_7" hidden="1">"A33238"</definedName>
    <definedName name="FDD_157_8" hidden="1">"A33603"</definedName>
    <definedName name="FDD_157_9" hidden="1">"A33969"</definedName>
    <definedName name="FDD_158_0" hidden="1">"A30681"</definedName>
    <definedName name="FDD_158_1" hidden="1">"A31047"</definedName>
    <definedName name="FDD_158_10" hidden="1">"A34334"</definedName>
    <definedName name="FDD_158_11" hidden="1">"A34699"</definedName>
    <definedName name="FDD_158_12" hidden="1">"A35064"</definedName>
    <definedName name="FDD_158_13" hidden="1">"A35430"</definedName>
    <definedName name="FDD_158_14" hidden="1">"A35795"</definedName>
    <definedName name="FDD_158_15" hidden="1">"E36160"</definedName>
    <definedName name="FDD_158_2" hidden="1">"A31412"</definedName>
    <definedName name="FDD_158_3" hidden="1">"A31777"</definedName>
    <definedName name="FDD_158_4" hidden="1">"A32142"</definedName>
    <definedName name="FDD_158_5" hidden="1">"A32508"</definedName>
    <definedName name="FDD_158_6" hidden="1">"A32873"</definedName>
    <definedName name="FDD_158_7" hidden="1">"A33238"</definedName>
    <definedName name="FDD_158_8" hidden="1">"A33603"</definedName>
    <definedName name="FDD_158_9" hidden="1">"A33969"</definedName>
    <definedName name="FDD_159_0" hidden="1">"A30681"</definedName>
    <definedName name="FDD_159_1" hidden="1">"A31047"</definedName>
    <definedName name="FDD_159_10" hidden="1">"A34334"</definedName>
    <definedName name="FDD_159_11" hidden="1">"A34699"</definedName>
    <definedName name="FDD_159_12" hidden="1">"A35064"</definedName>
    <definedName name="FDD_159_13" hidden="1">"A35430"</definedName>
    <definedName name="FDD_159_14" hidden="1">"A35795"</definedName>
    <definedName name="FDD_159_2" hidden="1">"A31412"</definedName>
    <definedName name="FDD_159_3" hidden="1">"A31777"</definedName>
    <definedName name="FDD_159_4" hidden="1">"A32142"</definedName>
    <definedName name="FDD_159_5" hidden="1">"A32508"</definedName>
    <definedName name="FDD_159_6" hidden="1">"A32873"</definedName>
    <definedName name="FDD_159_7" hidden="1">"A33238"</definedName>
    <definedName name="FDD_159_8" hidden="1">"A33603"</definedName>
    <definedName name="FDD_159_9" hidden="1">"A33969"</definedName>
    <definedName name="FDD_16_0" hidden="1">"A25569"</definedName>
    <definedName name="FDD_160_0" hidden="1">"A30681"</definedName>
    <definedName name="FDD_160_1" hidden="1">"A31047"</definedName>
    <definedName name="FDD_160_10" hidden="1">"A34334"</definedName>
    <definedName name="FDD_160_11" hidden="1">"A34699"</definedName>
    <definedName name="FDD_160_12" hidden="1">"A35064"</definedName>
    <definedName name="FDD_160_13" hidden="1">"A35430"</definedName>
    <definedName name="FDD_160_14" hidden="1">"A35795"</definedName>
    <definedName name="FDD_160_15" hidden="1">"E36160"</definedName>
    <definedName name="FDD_160_2" hidden="1">"A31412"</definedName>
    <definedName name="FDD_160_3" hidden="1">"A31777"</definedName>
    <definedName name="FDD_160_4" hidden="1">"A32142"</definedName>
    <definedName name="FDD_160_5" hidden="1">"A32508"</definedName>
    <definedName name="FDD_160_6" hidden="1">"A32873"</definedName>
    <definedName name="FDD_160_7" hidden="1">"A33238"</definedName>
    <definedName name="FDD_160_8" hidden="1">"A33603"</definedName>
    <definedName name="FDD_160_9" hidden="1">"A33969"</definedName>
    <definedName name="FDD_161_0" hidden="1">"A30681"</definedName>
    <definedName name="FDD_161_1" hidden="1">"A31047"</definedName>
    <definedName name="FDD_161_10" hidden="1">"A34334"</definedName>
    <definedName name="FDD_161_11" hidden="1">"A34699"</definedName>
    <definedName name="FDD_161_12" hidden="1">"A35064"</definedName>
    <definedName name="FDD_161_13" hidden="1">"A35430"</definedName>
    <definedName name="FDD_161_14" hidden="1">"A35795"</definedName>
    <definedName name="FDD_161_2" hidden="1">"A31412"</definedName>
    <definedName name="FDD_161_3" hidden="1">"A31777"</definedName>
    <definedName name="FDD_161_4" hidden="1">"A32142"</definedName>
    <definedName name="FDD_161_5" hidden="1">"A32508"</definedName>
    <definedName name="FDD_161_6" hidden="1">"A32873"</definedName>
    <definedName name="FDD_161_7" hidden="1">"A33238"</definedName>
    <definedName name="FDD_161_8" hidden="1">"A33603"</definedName>
    <definedName name="FDD_161_9" hidden="1">"A33969"</definedName>
    <definedName name="FDD_162_0" hidden="1">"A30681"</definedName>
    <definedName name="FDD_162_1" hidden="1">"A31047"</definedName>
    <definedName name="FDD_162_10" hidden="1">"A34334"</definedName>
    <definedName name="FDD_162_11" hidden="1">"A34699"</definedName>
    <definedName name="FDD_162_12" hidden="1">"A35064"</definedName>
    <definedName name="FDD_162_13" hidden="1">"A35430"</definedName>
    <definedName name="FDD_162_14" hidden="1">"A35795"</definedName>
    <definedName name="FDD_162_2" hidden="1">"A31412"</definedName>
    <definedName name="FDD_162_3" hidden="1">"A31777"</definedName>
    <definedName name="FDD_162_4" hidden="1">"A32142"</definedName>
    <definedName name="FDD_162_5" hidden="1">"A32508"</definedName>
    <definedName name="FDD_162_6" hidden="1">"A32873"</definedName>
    <definedName name="FDD_162_7" hidden="1">"A33238"</definedName>
    <definedName name="FDD_162_8" hidden="1">"A33603"</definedName>
    <definedName name="FDD_162_9" hidden="1">"A33969"</definedName>
    <definedName name="FDD_163_0" hidden="1">"A30681"</definedName>
    <definedName name="FDD_163_1" hidden="1">"A31047"</definedName>
    <definedName name="FDD_163_10" hidden="1">"A34334"</definedName>
    <definedName name="FDD_163_11" hidden="1">"A34699"</definedName>
    <definedName name="FDD_163_12" hidden="1">"A35064"</definedName>
    <definedName name="FDD_163_13" hidden="1">"A35430"</definedName>
    <definedName name="FDD_163_14" hidden="1">"A35795"</definedName>
    <definedName name="FDD_163_2" hidden="1">"A31412"</definedName>
    <definedName name="FDD_163_3" hidden="1">"A31777"</definedName>
    <definedName name="FDD_163_4" hidden="1">"A32142"</definedName>
    <definedName name="FDD_163_5" hidden="1">"A32508"</definedName>
    <definedName name="FDD_163_6" hidden="1">"A32873"</definedName>
    <definedName name="FDD_163_7" hidden="1">"A33238"</definedName>
    <definedName name="FDD_163_8" hidden="1">"A33603"</definedName>
    <definedName name="FDD_163_9" hidden="1">"A33969"</definedName>
    <definedName name="FDD_164_0" hidden="1">"A25569"</definedName>
    <definedName name="FDD_165_0" hidden="1">"A30681"</definedName>
    <definedName name="FDD_165_1" hidden="1">"A31047"</definedName>
    <definedName name="FDD_165_10" hidden="1">"A34334"</definedName>
    <definedName name="FDD_165_11" hidden="1">"A34699"</definedName>
    <definedName name="FDD_165_12" hidden="1">"A35064"</definedName>
    <definedName name="FDD_165_13" hidden="1">"A35430"</definedName>
    <definedName name="FDD_165_14" hidden="1">"A35795"</definedName>
    <definedName name="FDD_165_2" hidden="1">"A31412"</definedName>
    <definedName name="FDD_165_3" hidden="1">"A31777"</definedName>
    <definedName name="FDD_165_4" hidden="1">"A32142"</definedName>
    <definedName name="FDD_165_5" hidden="1">"A32508"</definedName>
    <definedName name="FDD_165_6" hidden="1">"A32873"</definedName>
    <definedName name="FDD_165_7" hidden="1">"A33238"</definedName>
    <definedName name="FDD_165_8" hidden="1">"A33603"</definedName>
    <definedName name="FDD_165_9" hidden="1">"A33969"</definedName>
    <definedName name="FDD_166_0" hidden="1">"A30681"</definedName>
    <definedName name="FDD_166_1" hidden="1">"A31047"</definedName>
    <definedName name="FDD_166_10" hidden="1">"A34334"</definedName>
    <definedName name="FDD_166_11" hidden="1">"A34699"</definedName>
    <definedName name="FDD_166_12" hidden="1">"A35064"</definedName>
    <definedName name="FDD_166_13" hidden="1">"A35430"</definedName>
    <definedName name="FDD_166_14" hidden="1">"A35795"</definedName>
    <definedName name="FDD_166_2" hidden="1">"A31412"</definedName>
    <definedName name="FDD_166_3" hidden="1">"A31777"</definedName>
    <definedName name="FDD_166_4" hidden="1">"A32142"</definedName>
    <definedName name="FDD_166_5" hidden="1">"A32508"</definedName>
    <definedName name="FDD_166_6" hidden="1">"A32873"</definedName>
    <definedName name="FDD_166_7" hidden="1">"A33238"</definedName>
    <definedName name="FDD_166_8" hidden="1">"A33603"</definedName>
    <definedName name="FDD_166_9" hidden="1">"A33969"</definedName>
    <definedName name="FDD_167_0" hidden="1">"A30681"</definedName>
    <definedName name="FDD_167_1" hidden="1">"A31047"</definedName>
    <definedName name="FDD_167_10" hidden="1">"A34334"</definedName>
    <definedName name="FDD_167_11" hidden="1">"A34699"</definedName>
    <definedName name="FDD_167_12" hidden="1">"A35064"</definedName>
    <definedName name="FDD_167_13" hidden="1">"A35430"</definedName>
    <definedName name="FDD_167_14" hidden="1">"A35795"</definedName>
    <definedName name="FDD_167_2" hidden="1">"A31412"</definedName>
    <definedName name="FDD_167_3" hidden="1">"A31777"</definedName>
    <definedName name="FDD_167_4" hidden="1">"A32142"</definedName>
    <definedName name="FDD_167_5" hidden="1">"A32508"</definedName>
    <definedName name="FDD_167_6" hidden="1">"A32873"</definedName>
    <definedName name="FDD_167_7" hidden="1">"A33238"</definedName>
    <definedName name="FDD_167_8" hidden="1">"A33603"</definedName>
    <definedName name="FDD_167_9" hidden="1">"A33969"</definedName>
    <definedName name="FDD_168_0" hidden="1">"E36160"</definedName>
    <definedName name="FDD_168_1" hidden="1">"E36525"</definedName>
    <definedName name="FDD_168_2" hidden="1">"E36891"</definedName>
    <definedName name="FDD_169_0" hidden="1">"A30681"</definedName>
    <definedName name="FDD_169_1" hidden="1">"A31047"</definedName>
    <definedName name="FDD_169_10" hidden="1">"A34334"</definedName>
    <definedName name="FDD_169_11" hidden="1">"A34699"</definedName>
    <definedName name="FDD_169_12" hidden="1">"A35064"</definedName>
    <definedName name="FDD_169_13" hidden="1">"A35430"</definedName>
    <definedName name="FDD_169_14" hidden="1">"A35795"</definedName>
    <definedName name="FDD_169_2" hidden="1">"A31412"</definedName>
    <definedName name="FDD_169_3" hidden="1">"A31777"</definedName>
    <definedName name="FDD_169_4" hidden="1">"A32142"</definedName>
    <definedName name="FDD_169_5" hidden="1">"A32508"</definedName>
    <definedName name="FDD_169_6" hidden="1">"A32873"</definedName>
    <definedName name="FDD_169_7" hidden="1">"A33238"</definedName>
    <definedName name="FDD_169_8" hidden="1">"A33603"</definedName>
    <definedName name="FDD_169_9" hidden="1">"A33969"</definedName>
    <definedName name="FDD_17_0" hidden="1">"A25569"</definedName>
    <definedName name="FDD_170_0" hidden="1">"A30681"</definedName>
    <definedName name="FDD_170_1" hidden="1">"A31047"</definedName>
    <definedName name="FDD_170_10" hidden="1">"A34334"</definedName>
    <definedName name="FDD_170_11" hidden="1">"A34699"</definedName>
    <definedName name="FDD_170_12" hidden="1">"A35064"</definedName>
    <definedName name="FDD_170_13" hidden="1">"A35430"</definedName>
    <definedName name="FDD_170_14" hidden="1">"A35795"</definedName>
    <definedName name="FDD_170_2" hidden="1">"A31412"</definedName>
    <definedName name="FDD_170_3" hidden="1">"A31777"</definedName>
    <definedName name="FDD_170_4" hidden="1">"A32142"</definedName>
    <definedName name="FDD_170_5" hidden="1">"A32508"</definedName>
    <definedName name="FDD_170_6" hidden="1">"A32873"</definedName>
    <definedName name="FDD_170_7" hidden="1">"A33238"</definedName>
    <definedName name="FDD_170_8" hidden="1">"A33603"</definedName>
    <definedName name="FDD_170_9" hidden="1">"A33969"</definedName>
    <definedName name="FDD_171_0" hidden="1">"A30681"</definedName>
    <definedName name="FDD_171_1" hidden="1">"A31047"</definedName>
    <definedName name="FDD_171_10" hidden="1">"A34334"</definedName>
    <definedName name="FDD_171_11" hidden="1">"A34699"</definedName>
    <definedName name="FDD_171_12" hidden="1">"A35064"</definedName>
    <definedName name="FDD_171_13" hidden="1">"A35430"</definedName>
    <definedName name="FDD_171_14" hidden="1">"A35795"</definedName>
    <definedName name="FDD_171_2" hidden="1">"A31412"</definedName>
    <definedName name="FDD_171_3" hidden="1">"A31777"</definedName>
    <definedName name="FDD_171_4" hidden="1">"A32142"</definedName>
    <definedName name="FDD_171_5" hidden="1">"A32508"</definedName>
    <definedName name="FDD_171_6" hidden="1">"A32873"</definedName>
    <definedName name="FDD_171_7" hidden="1">"A33238"</definedName>
    <definedName name="FDD_171_8" hidden="1">"A33603"</definedName>
    <definedName name="FDD_171_9" hidden="1">"A33969"</definedName>
    <definedName name="FDD_172_0" hidden="1">"A30681"</definedName>
    <definedName name="FDD_172_1" hidden="1">"A31047"</definedName>
    <definedName name="FDD_172_10" hidden="1">"A34334"</definedName>
    <definedName name="FDD_172_11" hidden="1">"A34699"</definedName>
    <definedName name="FDD_172_12" hidden="1">"A35064"</definedName>
    <definedName name="FDD_172_13" hidden="1">"A35430"</definedName>
    <definedName name="FDD_172_14" hidden="1">"A35795"</definedName>
    <definedName name="FDD_172_2" hidden="1">"A31412"</definedName>
    <definedName name="FDD_172_3" hidden="1">"A31777"</definedName>
    <definedName name="FDD_172_4" hidden="1">"A32142"</definedName>
    <definedName name="FDD_172_5" hidden="1">"A32508"</definedName>
    <definedName name="FDD_172_6" hidden="1">"A32873"</definedName>
    <definedName name="FDD_172_7" hidden="1">"A33238"</definedName>
    <definedName name="FDD_172_8" hidden="1">"A33603"</definedName>
    <definedName name="FDD_172_9" hidden="1">"A33969"</definedName>
    <definedName name="FDD_173_0" hidden="1">"A30681"</definedName>
    <definedName name="FDD_173_1" hidden="1">"A31047"</definedName>
    <definedName name="FDD_173_10" hidden="1">"A34334"</definedName>
    <definedName name="FDD_173_11" hidden="1">"A34699"</definedName>
    <definedName name="FDD_173_12" hidden="1">"A35064"</definedName>
    <definedName name="FDD_173_13" hidden="1">"A35430"</definedName>
    <definedName name="FDD_173_14" hidden="1">"A35795"</definedName>
    <definedName name="FDD_173_2" hidden="1">"A31412"</definedName>
    <definedName name="FDD_173_3" hidden="1">"A31777"</definedName>
    <definedName name="FDD_173_4" hidden="1">"A32142"</definedName>
    <definedName name="FDD_173_5" hidden="1">"A32508"</definedName>
    <definedName name="FDD_173_6" hidden="1">"A32873"</definedName>
    <definedName name="FDD_173_7" hidden="1">"A33238"</definedName>
    <definedName name="FDD_173_8" hidden="1">"A33603"</definedName>
    <definedName name="FDD_173_9" hidden="1">"A33969"</definedName>
    <definedName name="FDD_174_0" hidden="1">"A30681"</definedName>
    <definedName name="FDD_174_1" hidden="1">"A31047"</definedName>
    <definedName name="FDD_174_10" hidden="1">"A34334"</definedName>
    <definedName name="FDD_174_11" hidden="1">"A34699"</definedName>
    <definedName name="FDD_174_12" hidden="1">"A35064"</definedName>
    <definedName name="FDD_174_13" hidden="1">"A35430"</definedName>
    <definedName name="FDD_174_14" hidden="1">"A35795"</definedName>
    <definedName name="FDD_174_2" hidden="1">"A31412"</definedName>
    <definedName name="FDD_174_3" hidden="1">"A31777"</definedName>
    <definedName name="FDD_174_4" hidden="1">"A32142"</definedName>
    <definedName name="FDD_174_5" hidden="1">"A32508"</definedName>
    <definedName name="FDD_174_6" hidden="1">"A32873"</definedName>
    <definedName name="FDD_174_7" hidden="1">"A33238"</definedName>
    <definedName name="FDD_174_8" hidden="1">"A33603"</definedName>
    <definedName name="FDD_174_9" hidden="1">"A33969"</definedName>
    <definedName name="FDD_175_0" hidden="1">"E36160"</definedName>
    <definedName name="FDD_175_1" hidden="1">"E36525"</definedName>
    <definedName name="FDD_175_2" hidden="1">"E36891"</definedName>
    <definedName name="FDD_176_0" hidden="1">"E36160"</definedName>
    <definedName name="FDD_176_1" hidden="1">"E36525"</definedName>
    <definedName name="FDD_176_2" hidden="1">"E36891"</definedName>
    <definedName name="FDD_177_0" hidden="1">"E36160"</definedName>
    <definedName name="FDD_177_1" hidden="1">"E36525"</definedName>
    <definedName name="FDD_177_2" hidden="1">"E36891"</definedName>
    <definedName name="FDD_178_0" hidden="1">"E36160"</definedName>
    <definedName name="FDD_178_1" hidden="1">"E36525"</definedName>
    <definedName name="FDD_178_2" hidden="1">"E36891"</definedName>
    <definedName name="FDD_179_0" hidden="1">"E36160"</definedName>
    <definedName name="FDD_179_1" hidden="1">"E36525"</definedName>
    <definedName name="FDD_179_2" hidden="1">"E36891"</definedName>
    <definedName name="FDD_18_0" hidden="1">"A25569"</definedName>
    <definedName name="FDD_180_0" hidden="1">"E36160"</definedName>
    <definedName name="FDD_180_1" hidden="1">"E36525"</definedName>
    <definedName name="FDD_180_2" hidden="1">"E36891"</definedName>
    <definedName name="FDD_181_0" hidden="1">"E36160"</definedName>
    <definedName name="FDD_181_1" hidden="1">"E36525"</definedName>
    <definedName name="FDD_181_2" hidden="1">"E36891"</definedName>
    <definedName name="FDD_182_0" hidden="1">"E36160"</definedName>
    <definedName name="FDD_182_1" hidden="1">"E36525"</definedName>
    <definedName name="FDD_182_2" hidden="1">"E36891"</definedName>
    <definedName name="FDD_183_0" hidden="1">"E36160"</definedName>
    <definedName name="FDD_183_1" hidden="1">"E36525"</definedName>
    <definedName name="FDD_183_2" hidden="1">"E36891"</definedName>
    <definedName name="FDD_184_0" hidden="1">"E36160"</definedName>
    <definedName name="FDD_184_1" hidden="1">"E36525"</definedName>
    <definedName name="FDD_184_2" hidden="1">"E36891"</definedName>
    <definedName name="FDD_185_0" hidden="1">"E36160"</definedName>
    <definedName name="FDD_185_1" hidden="1">"E36525"</definedName>
    <definedName name="FDD_185_2" hidden="1">"E36891"</definedName>
    <definedName name="FDD_186_0" hidden="1">"E36160"</definedName>
    <definedName name="FDD_186_1" hidden="1">"E36525"</definedName>
    <definedName name="FDD_186_2" hidden="1">"E36891"</definedName>
    <definedName name="FDD_187_0" hidden="1">"E36160"</definedName>
    <definedName name="FDD_187_1" hidden="1">"E36525"</definedName>
    <definedName name="FDD_187_2" hidden="1">"E36891"</definedName>
    <definedName name="FDD_188_0" hidden="1">"A30681"</definedName>
    <definedName name="FDD_188_1" hidden="1">"A31047"</definedName>
    <definedName name="FDD_188_10" hidden="1">"A34334"</definedName>
    <definedName name="FDD_188_11" hidden="1">"A34699"</definedName>
    <definedName name="FDD_188_12" hidden="1">"A35064"</definedName>
    <definedName name="FDD_188_13" hidden="1">"A35430"</definedName>
    <definedName name="FDD_188_14" hidden="1">"A35795"</definedName>
    <definedName name="FDD_188_2" hidden="1">"A31412"</definedName>
    <definedName name="FDD_188_3" hidden="1">"A31777"</definedName>
    <definedName name="FDD_188_4" hidden="1">"A32142"</definedName>
    <definedName name="FDD_188_5" hidden="1">"A32508"</definedName>
    <definedName name="FDD_188_6" hidden="1">"A32873"</definedName>
    <definedName name="FDD_188_7" hidden="1">"A33238"</definedName>
    <definedName name="FDD_188_8" hidden="1">"A33603"</definedName>
    <definedName name="FDD_188_9" hidden="1">"A33969"</definedName>
    <definedName name="FDD_189_0" hidden="1">"A30681"</definedName>
    <definedName name="FDD_189_1" hidden="1">"A31047"</definedName>
    <definedName name="FDD_189_10" hidden="1">"A34334"</definedName>
    <definedName name="FDD_189_11" hidden="1">"A34699"</definedName>
    <definedName name="FDD_189_12" hidden="1">"A35064"</definedName>
    <definedName name="FDD_189_13" hidden="1">"A35430"</definedName>
    <definedName name="FDD_189_14" hidden="1">"A35795"</definedName>
    <definedName name="FDD_189_2" hidden="1">"A31412"</definedName>
    <definedName name="FDD_189_3" hidden="1">"A31777"</definedName>
    <definedName name="FDD_189_4" hidden="1">"A32142"</definedName>
    <definedName name="FDD_189_5" hidden="1">"A32508"</definedName>
    <definedName name="FDD_189_6" hidden="1">"A32873"</definedName>
    <definedName name="FDD_189_7" hidden="1">"A33238"</definedName>
    <definedName name="FDD_189_8" hidden="1">"A33603"</definedName>
    <definedName name="FDD_189_9" hidden="1">"A33969"</definedName>
    <definedName name="FDD_19_0" hidden="1">"A25569"</definedName>
    <definedName name="FDD_190_0" hidden="1">"A30681"</definedName>
    <definedName name="FDD_190_1" hidden="1">"A31047"</definedName>
    <definedName name="FDD_190_10" hidden="1">"A34334"</definedName>
    <definedName name="FDD_190_11" hidden="1">"A34699"</definedName>
    <definedName name="FDD_190_12" hidden="1">"A35064"</definedName>
    <definedName name="FDD_190_13" hidden="1">"A35430"</definedName>
    <definedName name="FDD_190_14" hidden="1">"A35795"</definedName>
    <definedName name="FDD_190_2" hidden="1">"A31412"</definedName>
    <definedName name="FDD_190_3" hidden="1">"A31777"</definedName>
    <definedName name="FDD_190_4" hidden="1">"A32142"</definedName>
    <definedName name="FDD_190_5" hidden="1">"A32508"</definedName>
    <definedName name="FDD_190_6" hidden="1">"A32873"</definedName>
    <definedName name="FDD_190_7" hidden="1">"A33238"</definedName>
    <definedName name="FDD_190_8" hidden="1">"A33603"</definedName>
    <definedName name="FDD_190_9" hidden="1">"A33969"</definedName>
    <definedName name="FDD_191_0" hidden="1">"A30681"</definedName>
    <definedName name="FDD_191_1" hidden="1">"A31047"</definedName>
    <definedName name="FDD_191_10" hidden="1">"A34334"</definedName>
    <definedName name="FDD_191_11" hidden="1">"A34699"</definedName>
    <definedName name="FDD_191_12" hidden="1">"A35064"</definedName>
    <definedName name="FDD_191_13" hidden="1">"A35430"</definedName>
    <definedName name="FDD_191_14" hidden="1">"A35795"</definedName>
    <definedName name="FDD_191_2" hidden="1">"A31412"</definedName>
    <definedName name="FDD_191_3" hidden="1">"A31777"</definedName>
    <definedName name="FDD_191_4" hidden="1">"A32142"</definedName>
    <definedName name="FDD_191_5" hidden="1">"A32508"</definedName>
    <definedName name="FDD_191_6" hidden="1">"A32873"</definedName>
    <definedName name="FDD_191_7" hidden="1">"A33238"</definedName>
    <definedName name="FDD_191_8" hidden="1">"A33603"</definedName>
    <definedName name="FDD_191_9" hidden="1">"A33969"</definedName>
    <definedName name="FDD_192_0" hidden="1">"E36160"</definedName>
    <definedName name="FDD_192_1" hidden="1">"E36525"</definedName>
    <definedName name="FDD_192_2" hidden="1">"E36891"</definedName>
    <definedName name="FDD_193_0" hidden="1">"A30681"</definedName>
    <definedName name="FDD_193_1" hidden="1">"A31047"</definedName>
    <definedName name="FDD_193_10" hidden="1">"A34334"</definedName>
    <definedName name="FDD_193_11" hidden="1">"A34699"</definedName>
    <definedName name="FDD_193_12" hidden="1">"A35064"</definedName>
    <definedName name="FDD_193_13" hidden="1">"A35430"</definedName>
    <definedName name="FDD_193_14" hidden="1">"A35795"</definedName>
    <definedName name="FDD_193_2" hidden="1">"A31412"</definedName>
    <definedName name="FDD_193_3" hidden="1">"A31777"</definedName>
    <definedName name="FDD_193_4" hidden="1">"A32142"</definedName>
    <definedName name="FDD_193_5" hidden="1">"A32508"</definedName>
    <definedName name="FDD_193_6" hidden="1">"A32873"</definedName>
    <definedName name="FDD_193_7" hidden="1">"A33238"</definedName>
    <definedName name="FDD_193_8" hidden="1">"A33603"</definedName>
    <definedName name="FDD_193_9" hidden="1">"A33969"</definedName>
    <definedName name="FDD_194_0" hidden="1">"A30681"</definedName>
    <definedName name="FDD_194_1" hidden="1">"A31047"</definedName>
    <definedName name="FDD_194_10" hidden="1">"A34334"</definedName>
    <definedName name="FDD_194_11" hidden="1">"A34699"</definedName>
    <definedName name="FDD_194_12" hidden="1">"A35064"</definedName>
    <definedName name="FDD_194_13" hidden="1">"A35430"</definedName>
    <definedName name="FDD_194_14" hidden="1">"A35795"</definedName>
    <definedName name="FDD_194_2" hidden="1">"A31412"</definedName>
    <definedName name="FDD_194_3" hidden="1">"A31777"</definedName>
    <definedName name="FDD_194_4" hidden="1">"A32142"</definedName>
    <definedName name="FDD_194_5" hidden="1">"A32508"</definedName>
    <definedName name="FDD_194_6" hidden="1">"A32873"</definedName>
    <definedName name="FDD_194_7" hidden="1">"A33238"</definedName>
    <definedName name="FDD_194_8" hidden="1">"A33603"</definedName>
    <definedName name="FDD_194_9" hidden="1">"A33969"</definedName>
    <definedName name="FDD_195_0" hidden="1">"A30681"</definedName>
    <definedName name="FDD_195_1" hidden="1">"A31047"</definedName>
    <definedName name="FDD_195_10" hidden="1">"A34334"</definedName>
    <definedName name="FDD_195_11" hidden="1">"A34699"</definedName>
    <definedName name="FDD_195_12" hidden="1">"A35064"</definedName>
    <definedName name="FDD_195_13" hidden="1">"A35430"</definedName>
    <definedName name="FDD_195_14" hidden="1">"A35795"</definedName>
    <definedName name="FDD_195_2" hidden="1">"A31412"</definedName>
    <definedName name="FDD_195_3" hidden="1">"A31777"</definedName>
    <definedName name="FDD_195_4" hidden="1">"A32142"</definedName>
    <definedName name="FDD_195_5" hidden="1">"A32508"</definedName>
    <definedName name="FDD_195_6" hidden="1">"A32873"</definedName>
    <definedName name="FDD_195_7" hidden="1">"A33238"</definedName>
    <definedName name="FDD_195_8" hidden="1">"A33603"</definedName>
    <definedName name="FDD_195_9" hidden="1">"A33969"</definedName>
    <definedName name="FDD_196_0" hidden="1">"E36160"</definedName>
    <definedName name="FDD_196_1" hidden="1">"E36525"</definedName>
    <definedName name="FDD_196_2" hidden="1">"E36891"</definedName>
    <definedName name="FDD_197_0" hidden="1">"A30681"</definedName>
    <definedName name="FDD_197_1" hidden="1">"A31047"</definedName>
    <definedName name="FDD_197_10" hidden="1">"A34334"</definedName>
    <definedName name="FDD_197_11" hidden="1">"A34699"</definedName>
    <definedName name="FDD_197_12" hidden="1">"A35064"</definedName>
    <definedName name="FDD_197_13" hidden="1">"A35430"</definedName>
    <definedName name="FDD_197_14" hidden="1">"A35795"</definedName>
    <definedName name="FDD_197_2" hidden="1">"A31412"</definedName>
    <definedName name="FDD_197_3" hidden="1">"A31777"</definedName>
    <definedName name="FDD_197_4" hidden="1">"A32142"</definedName>
    <definedName name="FDD_197_5" hidden="1">"A32508"</definedName>
    <definedName name="FDD_197_6" hidden="1">"A32873"</definedName>
    <definedName name="FDD_197_7" hidden="1">"A33238"</definedName>
    <definedName name="FDD_197_8" hidden="1">"A33603"</definedName>
    <definedName name="FDD_197_9" hidden="1">"A33969"</definedName>
    <definedName name="FDD_198_0" hidden="1">"A30681"</definedName>
    <definedName name="FDD_198_1" hidden="1">"A31047"</definedName>
    <definedName name="FDD_198_10" hidden="1">"U34334"</definedName>
    <definedName name="FDD_198_11" hidden="1">"U34699"</definedName>
    <definedName name="FDD_198_12" hidden="1">"U35064"</definedName>
    <definedName name="FDD_198_13" hidden="1">"U35430"</definedName>
    <definedName name="FDD_198_14" hidden="1">"U35795"</definedName>
    <definedName name="FDD_198_2" hidden="1">"A31412"</definedName>
    <definedName name="FDD_198_3" hidden="1">"U31777"</definedName>
    <definedName name="FDD_198_4" hidden="1">"U32142"</definedName>
    <definedName name="FDD_198_5" hidden="1">"U32508"</definedName>
    <definedName name="FDD_198_6" hidden="1">"U32873"</definedName>
    <definedName name="FDD_198_7" hidden="1">"U33238"</definedName>
    <definedName name="FDD_198_8" hidden="1">"U33603"</definedName>
    <definedName name="FDD_198_9" hidden="1">"U33969"</definedName>
    <definedName name="FDD_199_0" hidden="1">"E36160"</definedName>
    <definedName name="FDD_199_1" hidden="1">"E36525"</definedName>
    <definedName name="FDD_199_2" hidden="1">"E36891"</definedName>
    <definedName name="FDD_2_0" hidden="1">"A25569"</definedName>
    <definedName name="FDD_20_0" hidden="1">"A25569"</definedName>
    <definedName name="FDD_200_0" hidden="1">"E36160"</definedName>
    <definedName name="FDD_200_1" hidden="1">"E36525"</definedName>
    <definedName name="FDD_200_2" hidden="1">"E36891"</definedName>
    <definedName name="FDD_201_0" hidden="1">"A30681"</definedName>
    <definedName name="FDD_201_1" hidden="1">"A31047"</definedName>
    <definedName name="FDD_201_10" hidden="1">"A34334"</definedName>
    <definedName name="FDD_201_11" hidden="1">"A34699"</definedName>
    <definedName name="FDD_201_12" hidden="1">"A35064"</definedName>
    <definedName name="FDD_201_13" hidden="1">"A35430"</definedName>
    <definedName name="FDD_201_14" hidden="1">"A35795"</definedName>
    <definedName name="FDD_201_2" hidden="1">"A31412"</definedName>
    <definedName name="FDD_201_3" hidden="1">"A31777"</definedName>
    <definedName name="FDD_201_4" hidden="1">"A32142"</definedName>
    <definedName name="FDD_201_5" hidden="1">"A32508"</definedName>
    <definedName name="FDD_201_6" hidden="1">"A32873"</definedName>
    <definedName name="FDD_201_7" hidden="1">"A33238"</definedName>
    <definedName name="FDD_201_8" hidden="1">"A33603"</definedName>
    <definedName name="FDD_201_9" hidden="1">"A33969"</definedName>
    <definedName name="FDD_202_0" hidden="1">"A30681"</definedName>
    <definedName name="FDD_202_1" hidden="1">"A31047"</definedName>
    <definedName name="FDD_202_10" hidden="1">"A34334"</definedName>
    <definedName name="FDD_202_11" hidden="1">"A34699"</definedName>
    <definedName name="FDD_202_12" hidden="1">"A35064"</definedName>
    <definedName name="FDD_202_13" hidden="1">"A35430"</definedName>
    <definedName name="FDD_202_14" hidden="1">"A35795"</definedName>
    <definedName name="FDD_202_2" hidden="1">"A31412"</definedName>
    <definedName name="FDD_202_3" hidden="1">"A31777"</definedName>
    <definedName name="FDD_202_4" hidden="1">"A32142"</definedName>
    <definedName name="FDD_202_5" hidden="1">"A32508"</definedName>
    <definedName name="FDD_202_6" hidden="1">"A32873"</definedName>
    <definedName name="FDD_202_7" hidden="1">"A33238"</definedName>
    <definedName name="FDD_202_8" hidden="1">"A33603"</definedName>
    <definedName name="FDD_202_9" hidden="1">"A33969"</definedName>
    <definedName name="FDD_203_0" hidden="1">"E36160"</definedName>
    <definedName name="FDD_203_1" hidden="1">"E36525"</definedName>
    <definedName name="FDD_203_2" hidden="1">"E36891"</definedName>
    <definedName name="FDD_204_0" hidden="1">"A25569"</definedName>
    <definedName name="FDD_205_0" hidden="1">"A25569"</definedName>
    <definedName name="FDD_206_0" hidden="1">"A25569"</definedName>
    <definedName name="FDD_207_0" hidden="1">"A25569"</definedName>
    <definedName name="FDD_208_0" hidden="1">"E36160"</definedName>
    <definedName name="FDD_208_1" hidden="1">"E36525"</definedName>
    <definedName name="FDD_208_2" hidden="1">"E36891"</definedName>
    <definedName name="FDD_209_0" hidden="1">"A25569"</definedName>
    <definedName name="FDD_21_0" hidden="1">"A25569"</definedName>
    <definedName name="FDD_210_0" hidden="1">"A25569"</definedName>
    <definedName name="FDD_211_0" hidden="1">"A25569"</definedName>
    <definedName name="FDD_212_0" hidden="1">"A25569"</definedName>
    <definedName name="FDD_213_0" hidden="1">"E36160"</definedName>
    <definedName name="FDD_213_1" hidden="1">"E36525"</definedName>
    <definedName name="FDD_213_2" hidden="1">"E36891"</definedName>
    <definedName name="FDD_214_0" hidden="1">"A25569"</definedName>
    <definedName name="FDD_215_0" hidden="1">"A25569"</definedName>
    <definedName name="FDD_216_0" hidden="1">"A25569"</definedName>
    <definedName name="FDD_217_0" hidden="1">"A25569"</definedName>
    <definedName name="FDD_218_0" hidden="1">"E36160"</definedName>
    <definedName name="FDD_218_1" hidden="1">"E36525"</definedName>
    <definedName name="FDD_218_2" hidden="1">"E36891"</definedName>
    <definedName name="FDD_219_0" hidden="1">"U25569"</definedName>
    <definedName name="FDD_22_0" hidden="1">"A25569"</definedName>
    <definedName name="FDD_220_0" hidden="1">"U25569"</definedName>
    <definedName name="FDD_221_0" hidden="1">"U25569"</definedName>
    <definedName name="FDD_222_0" hidden="1">"U25569"</definedName>
    <definedName name="FDD_223_0" hidden="1">"E36160"</definedName>
    <definedName name="FDD_223_1" hidden="1">"E36525"</definedName>
    <definedName name="FDD_223_2" hidden="1">"E36891"</definedName>
    <definedName name="FDD_224_0" hidden="1">"A25569"</definedName>
    <definedName name="FDD_225_0" hidden="1">"A25569"</definedName>
    <definedName name="FDD_226_0" hidden="1">"A25569"</definedName>
    <definedName name="FDD_227_0" hidden="1">"A25569"</definedName>
    <definedName name="FDD_228_0" hidden="1">"E36160"</definedName>
    <definedName name="FDD_228_1" hidden="1">"E36525"</definedName>
    <definedName name="FDD_228_2" hidden="1">"E36891"</definedName>
    <definedName name="FDD_229_0" hidden="1">"A25569"</definedName>
    <definedName name="FDD_23_0" hidden="1">"A25569"</definedName>
    <definedName name="FDD_230_0" hidden="1">"A25569"</definedName>
    <definedName name="FDD_231_0" hidden="1">"A25569"</definedName>
    <definedName name="FDD_232_0" hidden="1">"A25569"</definedName>
    <definedName name="FDD_233_0" hidden="1">"A25569"</definedName>
    <definedName name="FDD_234_0" hidden="1">"A25569"</definedName>
    <definedName name="FDD_235_0" hidden="1">"A25569"</definedName>
    <definedName name="FDD_236_0" hidden="1">"A25569"</definedName>
    <definedName name="FDD_237_0" hidden="1">"A25569"</definedName>
    <definedName name="FDD_238_0" hidden="1">"A30681"</definedName>
    <definedName name="FDD_238_1" hidden="1">"A31047"</definedName>
    <definedName name="FDD_238_10" hidden="1">"A34334"</definedName>
    <definedName name="FDD_238_11" hidden="1">"A34699"</definedName>
    <definedName name="FDD_238_12" hidden="1">"A35064"</definedName>
    <definedName name="FDD_238_13" hidden="1">"A35430"</definedName>
    <definedName name="FDD_238_14" hidden="1">"A35795"</definedName>
    <definedName name="FDD_238_2" hidden="1">"A31412"</definedName>
    <definedName name="FDD_238_3" hidden="1">"A31777"</definedName>
    <definedName name="FDD_238_4" hidden="1">"A32142"</definedName>
    <definedName name="FDD_238_5" hidden="1">"A32508"</definedName>
    <definedName name="FDD_238_6" hidden="1">"A32873"</definedName>
    <definedName name="FDD_238_7" hidden="1">"A33238"</definedName>
    <definedName name="FDD_238_8" hidden="1">"A33603"</definedName>
    <definedName name="FDD_238_9" hidden="1">"A33969"</definedName>
    <definedName name="FDD_24_0" hidden="1">"A25569"</definedName>
    <definedName name="FDD_243_0" hidden="1">"E36160"</definedName>
    <definedName name="FDD_243_1" hidden="1">"E36525"</definedName>
    <definedName name="FDD_243_2" hidden="1">"E36891"</definedName>
    <definedName name="FDD_244_0" hidden="1">"A25569"</definedName>
    <definedName name="FDD_245_0" hidden="1">"A25569"</definedName>
    <definedName name="FDD_246_0" hidden="1">"A25569"</definedName>
    <definedName name="FDD_247_0" hidden="1">"A25569"</definedName>
    <definedName name="FDD_248_0" hidden="1">"E36160"</definedName>
    <definedName name="FDD_248_1" hidden="1">"E36525"</definedName>
    <definedName name="FDD_248_2" hidden="1">"E36891"</definedName>
    <definedName name="FDD_249_0" hidden="1">"A25569"</definedName>
    <definedName name="FDD_25_0" hidden="1">"A25569"</definedName>
    <definedName name="FDD_250_0" hidden="1">"A25569"</definedName>
    <definedName name="FDD_251_0" hidden="1">"A25569"</definedName>
    <definedName name="FDD_252_0" hidden="1">"A25569"</definedName>
    <definedName name="FDD_253_0" hidden="1">"E36160"</definedName>
    <definedName name="FDD_253_1" hidden="1">"E36525"</definedName>
    <definedName name="FDD_253_2" hidden="1">"E36891"</definedName>
    <definedName name="FDD_254_0" hidden="1">"E36160"</definedName>
    <definedName name="FDD_254_1" hidden="1">"E36525"</definedName>
    <definedName name="FDD_254_2" hidden="1">"E36891"</definedName>
    <definedName name="FDD_255_0" hidden="1">"E36160"</definedName>
    <definedName name="FDD_255_1" hidden="1">"E36525"</definedName>
    <definedName name="FDD_255_2" hidden="1">"E36891"</definedName>
    <definedName name="FDD_256_0" hidden="1">"U36160"</definedName>
    <definedName name="FDD_256_1" hidden="1">"U36525"</definedName>
    <definedName name="FDD_256_2" hidden="1">"U36891"</definedName>
    <definedName name="FDD_257_0" hidden="1">"E36160"</definedName>
    <definedName name="FDD_257_1" hidden="1">"E36525"</definedName>
    <definedName name="FDD_257_2" hidden="1">"E36891"</definedName>
    <definedName name="FDD_258_0" hidden="1">"E36160"</definedName>
    <definedName name="FDD_258_1" hidden="1">"E36525"</definedName>
    <definedName name="FDD_258_2" hidden="1">"E36891"</definedName>
    <definedName name="FDD_259_0" hidden="1">"E36160"</definedName>
    <definedName name="FDD_259_1" hidden="1">"E36525"</definedName>
    <definedName name="FDD_259_2" hidden="1">"E36891"</definedName>
    <definedName name="FDD_26_0" hidden="1">"A25569"</definedName>
    <definedName name="FDD_260_0" hidden="1">"E36160"</definedName>
    <definedName name="FDD_260_1" hidden="1">"E36525"</definedName>
    <definedName name="FDD_260_2" hidden="1">"E36891"</definedName>
    <definedName name="FDD_261_0" hidden="1">"E36160"</definedName>
    <definedName name="FDD_261_1" hidden="1">"E36525"</definedName>
    <definedName name="FDD_261_2" hidden="1">"E36891"</definedName>
    <definedName name="FDD_264_0" hidden="1">"E36160"</definedName>
    <definedName name="FDD_264_1" hidden="1">"E36525"</definedName>
    <definedName name="FDD_264_2" hidden="1">"E36891"</definedName>
    <definedName name="FDD_265_0" hidden="1">"A25569"</definedName>
    <definedName name="FDD_266_0" hidden="1">"A25569"</definedName>
    <definedName name="FDD_267_0" hidden="1">"A25569"</definedName>
    <definedName name="FDD_268_0" hidden="1">"A25569"</definedName>
    <definedName name="FDD_269_0" hidden="1">"E36160"</definedName>
    <definedName name="FDD_269_1" hidden="1">"E36525"</definedName>
    <definedName name="FDD_269_2" hidden="1">"E36891"</definedName>
    <definedName name="FDD_27_0" hidden="1">"A25569"</definedName>
    <definedName name="FDD_270_0" hidden="1">"A25569"</definedName>
    <definedName name="FDD_271_0" hidden="1">"A25569"</definedName>
    <definedName name="FDD_272_0" hidden="1">"A25569"</definedName>
    <definedName name="FDD_273_0" hidden="1">"A25569"</definedName>
    <definedName name="FDD_274_0" hidden="1">"E36160"</definedName>
    <definedName name="FDD_274_1" hidden="1">"E36525"</definedName>
    <definedName name="FDD_274_2" hidden="1">"E36891"</definedName>
    <definedName name="FDD_275_0" hidden="1">"A25569"</definedName>
    <definedName name="FDD_276_0" hidden="1">"A25569"</definedName>
    <definedName name="FDD_277_0" hidden="1">"A25569"</definedName>
    <definedName name="FDD_278_0" hidden="1">"A25569"</definedName>
    <definedName name="FDD_279_0" hidden="1">"E36160"</definedName>
    <definedName name="FDD_279_1" hidden="1">"E36525"</definedName>
    <definedName name="FDD_279_2" hidden="1">"E36891"</definedName>
    <definedName name="FDD_28_0" hidden="1">"A25569"</definedName>
    <definedName name="FDD_280_0" hidden="1">"E36160"</definedName>
    <definedName name="FDD_280_1" hidden="1">"E36525"</definedName>
    <definedName name="FDD_280_2" hidden="1">"E36891"</definedName>
    <definedName name="FDD_281_0" hidden="1">"E36160"</definedName>
    <definedName name="FDD_281_1" hidden="1">"E36525"</definedName>
    <definedName name="FDD_281_2" hidden="1">"E36891"</definedName>
    <definedName name="FDD_282_0" hidden="1">"E36160"</definedName>
    <definedName name="FDD_282_1" hidden="1">"E36525"</definedName>
    <definedName name="FDD_282_2" hidden="1">"E36891"</definedName>
    <definedName name="FDD_283_0" hidden="1">"E36160"</definedName>
    <definedName name="FDD_283_1" hidden="1">"E36525"</definedName>
    <definedName name="FDD_283_2" hidden="1">"E36891"</definedName>
    <definedName name="FDD_284_0" hidden="1">"A30681"</definedName>
    <definedName name="FDD_284_1" hidden="1">"A31047"</definedName>
    <definedName name="FDD_284_10" hidden="1">"A34334"</definedName>
    <definedName name="FDD_284_11" hidden="1">"A34699"</definedName>
    <definedName name="FDD_284_12" hidden="1">"A35064"</definedName>
    <definedName name="FDD_284_13" hidden="1">"A35430"</definedName>
    <definedName name="FDD_284_14" hidden="1">"A35795"</definedName>
    <definedName name="FDD_284_2" hidden="1">"A31412"</definedName>
    <definedName name="FDD_284_3" hidden="1">"A31777"</definedName>
    <definedName name="FDD_284_4" hidden="1">"A32142"</definedName>
    <definedName name="FDD_284_5" hidden="1">"A32508"</definedName>
    <definedName name="FDD_284_6" hidden="1">"A32873"</definedName>
    <definedName name="FDD_284_7" hidden="1">"A33238"</definedName>
    <definedName name="FDD_284_8" hidden="1">"A33603"</definedName>
    <definedName name="FDD_284_9" hidden="1">"A33969"</definedName>
    <definedName name="FDD_285_0" hidden="1">"A35795"</definedName>
    <definedName name="FDD_285_1" hidden="1">"E36160"</definedName>
    <definedName name="FDD_285_10" hidden="1">"E39447"</definedName>
    <definedName name="FDD_285_11" hidden="1">"E39813"</definedName>
    <definedName name="FDD_285_12" hidden="1">"E40178"</definedName>
    <definedName name="FDD_285_13" hidden="1">"E40543"</definedName>
    <definedName name="FDD_285_14" hidden="1">"E40908"</definedName>
    <definedName name="FDD_285_15" hidden="1">"E41274"</definedName>
    <definedName name="FDD_285_16" hidden="1">"E41639"</definedName>
    <definedName name="FDD_285_17" hidden="1">"E42004"</definedName>
    <definedName name="FDD_285_18" hidden="1">"E42369"</definedName>
    <definedName name="FDD_285_19" hidden="1">"E42735"</definedName>
    <definedName name="FDD_285_2" hidden="1">"E36525"</definedName>
    <definedName name="FDD_285_20" hidden="1">"E43100"</definedName>
    <definedName name="FDD_285_21" hidden="1">"E43465"</definedName>
    <definedName name="FDD_285_22" hidden="1">"E43830"</definedName>
    <definedName name="FDD_285_23" hidden="1">"E44196"</definedName>
    <definedName name="FDD_285_24" hidden="1">"E44561"</definedName>
    <definedName name="FDD_285_25" hidden="1">"E44926"</definedName>
    <definedName name="FDD_285_3" hidden="1">"E36891"</definedName>
    <definedName name="FDD_285_4" hidden="1">"E37256"</definedName>
    <definedName name="FDD_285_5" hidden="1">"E37621"</definedName>
    <definedName name="FDD_285_6" hidden="1">"E37986"</definedName>
    <definedName name="FDD_285_7" hidden="1">"E38352"</definedName>
    <definedName name="FDD_285_8" hidden="1">"E38717"</definedName>
    <definedName name="FDD_285_9" hidden="1">"E39082"</definedName>
    <definedName name="FDD_286_0" hidden="1">"E36160"</definedName>
    <definedName name="FDD_286_1" hidden="1">"E36525"</definedName>
    <definedName name="FDD_286_10" hidden="1">"E39813"</definedName>
    <definedName name="FDD_286_11" hidden="1">"E40178"</definedName>
    <definedName name="FDD_286_12" hidden="1">"E40543"</definedName>
    <definedName name="FDD_286_13" hidden="1">"E40908"</definedName>
    <definedName name="FDD_286_14" hidden="1">"E41274"</definedName>
    <definedName name="FDD_286_15" hidden="1">"E41639"</definedName>
    <definedName name="FDD_286_16" hidden="1">"E42004"</definedName>
    <definedName name="FDD_286_17" hidden="1">"E42369"</definedName>
    <definedName name="FDD_286_18" hidden="1">"E42735"</definedName>
    <definedName name="FDD_286_19" hidden="1">"E43100"</definedName>
    <definedName name="FDD_286_2" hidden="1">"E36891"</definedName>
    <definedName name="FDD_286_20" hidden="1">"E43465"</definedName>
    <definedName name="FDD_286_21" hidden="1">"E43830"</definedName>
    <definedName name="FDD_286_22" hidden="1">"E44196"</definedName>
    <definedName name="FDD_286_23" hidden="1">"E44561"</definedName>
    <definedName name="FDD_286_24" hidden="1">"E44926"</definedName>
    <definedName name="FDD_286_3" hidden="1">"E37256"</definedName>
    <definedName name="FDD_286_4" hidden="1">"E37621"</definedName>
    <definedName name="FDD_286_5" hidden="1">"E37986"</definedName>
    <definedName name="FDD_286_6" hidden="1">"E38352"</definedName>
    <definedName name="FDD_286_7" hidden="1">"E38717"</definedName>
    <definedName name="FDD_286_8" hidden="1">"E39082"</definedName>
    <definedName name="FDD_286_9" hidden="1">"E39447"</definedName>
    <definedName name="FDD_287_0" hidden="1">"A25569"</definedName>
    <definedName name="FDD_288_0" hidden="1">"A25569"</definedName>
    <definedName name="FDD_289_0" hidden="1">"A36890"</definedName>
    <definedName name="FDD_29_0" hidden="1">"A25569"</definedName>
    <definedName name="FDD_290_0" hidden="1">"A36890"</definedName>
    <definedName name="FDD_291_0" hidden="1">"A25569"</definedName>
    <definedName name="FDD_295_0" hidden="1">"U25569"</definedName>
    <definedName name="FDD_296_0" hidden="1">"A25569"</definedName>
    <definedName name="FDD_297_0" hidden="1">"A25569"</definedName>
    <definedName name="FDD_298_0" hidden="1">"A25569"</definedName>
    <definedName name="FDD_299_0" hidden="1">"A25569"</definedName>
    <definedName name="FDD_3_0" hidden="1">"A25569"</definedName>
    <definedName name="FDD_30_0" hidden="1">"A25569"</definedName>
    <definedName name="FDD_300_0" hidden="1">"U25569"</definedName>
    <definedName name="FDD_301_0" hidden="1">"U35795"</definedName>
    <definedName name="FDD_301_1" hidden="1">"U36160"</definedName>
    <definedName name="FDD_301_2" hidden="1">"U36525"</definedName>
    <definedName name="FDD_302_0" hidden="1">"U35795"</definedName>
    <definedName name="FDD_302_1" hidden="1">"U36160"</definedName>
    <definedName name="FDD_302_2" hidden="1">"U36525"</definedName>
    <definedName name="FDD_303_0" hidden="1">"U35795"</definedName>
    <definedName name="FDD_303_1" hidden="1">"U36160"</definedName>
    <definedName name="FDD_303_2" hidden="1">"U36525"</definedName>
    <definedName name="FDD_304_0" hidden="1">"U35795"</definedName>
    <definedName name="FDD_304_1" hidden="1">"U36160"</definedName>
    <definedName name="FDD_304_2" hidden="1">"U36525"</definedName>
    <definedName name="FDD_305_0" hidden="1">"A30681"</definedName>
    <definedName name="FDD_305_1" hidden="1">"A31047"</definedName>
    <definedName name="FDD_305_10" hidden="1">"U34334"</definedName>
    <definedName name="FDD_305_11" hidden="1">"U34699"</definedName>
    <definedName name="FDD_305_12" hidden="1">"U35064"</definedName>
    <definedName name="FDD_305_13" hidden="1">"U35430"</definedName>
    <definedName name="FDD_305_14" hidden="1">"U35795"</definedName>
    <definedName name="FDD_305_2" hidden="1">"A31412"</definedName>
    <definedName name="FDD_305_3" hidden="1">"U31777"</definedName>
    <definedName name="FDD_305_4" hidden="1">"U32142"</definedName>
    <definedName name="FDD_305_5" hidden="1">"U32508"</definedName>
    <definedName name="FDD_305_6" hidden="1">"U32873"</definedName>
    <definedName name="FDD_305_7" hidden="1">"U33238"</definedName>
    <definedName name="FDD_305_8" hidden="1">"U33603"</definedName>
    <definedName name="FDD_305_9" hidden="1">"U33969"</definedName>
    <definedName name="FDD_306_0" hidden="1">"U35795"</definedName>
    <definedName name="FDD_306_1" hidden="1">"E36160"</definedName>
    <definedName name="FDD_306_2" hidden="1">"U36525"</definedName>
    <definedName name="FDD_307_0" hidden="1">"A35795"</definedName>
    <definedName name="FDD_307_1" hidden="1">"U36160"</definedName>
    <definedName name="FDD_307_2" hidden="1">"U36525"</definedName>
    <definedName name="FDD_31_0" hidden="1">"A25569"</definedName>
    <definedName name="FDD_32_0" hidden="1">"A25569"</definedName>
    <definedName name="FDD_33_0" hidden="1">"A25569"</definedName>
    <definedName name="FDD_34_0" hidden="1">"A25569"</definedName>
    <definedName name="FDD_35_0" hidden="1">"A25569"</definedName>
    <definedName name="FDD_36_0" hidden="1">"A25569"</definedName>
    <definedName name="FDD_37_0" hidden="1">"A25569"</definedName>
    <definedName name="FDD_38_0" hidden="1">"A25569"</definedName>
    <definedName name="FDD_39_0" hidden="1">"A25569"</definedName>
    <definedName name="FDD_4_0" hidden="1">"A25569"</definedName>
    <definedName name="FDD_40_0" hidden="1">"A25569"</definedName>
    <definedName name="FDD_41_0" hidden="1">"U25569"</definedName>
    <definedName name="FDD_42_0" hidden="1">"U25569"</definedName>
    <definedName name="FDD_43_0" hidden="1">"A25569"</definedName>
    <definedName name="FDD_44_0" hidden="1">"A30681"</definedName>
    <definedName name="FDD_44_1" hidden="1">"A31047"</definedName>
    <definedName name="FDD_44_10" hidden="1">"A34334"</definedName>
    <definedName name="FDD_44_11" hidden="1">"A34699"</definedName>
    <definedName name="FDD_44_12" hidden="1">"A35064"</definedName>
    <definedName name="FDD_44_13" hidden="1">"A35430"</definedName>
    <definedName name="FDD_44_14" hidden="1">"A35795"</definedName>
    <definedName name="FDD_44_2" hidden="1">"A31412"</definedName>
    <definedName name="FDD_44_3" hidden="1">"A31777"</definedName>
    <definedName name="FDD_44_4" hidden="1">"A32142"</definedName>
    <definedName name="FDD_44_5" hidden="1">"A32508"</definedName>
    <definedName name="FDD_44_6" hidden="1">"A32873"</definedName>
    <definedName name="FDD_44_7" hidden="1">"A33238"</definedName>
    <definedName name="FDD_44_8" hidden="1">"A33603"</definedName>
    <definedName name="FDD_44_9" hidden="1">"A33969"</definedName>
    <definedName name="FDD_45_0" hidden="1">"A30681"</definedName>
    <definedName name="FDD_45_1" hidden="1">"A31047"</definedName>
    <definedName name="FDD_45_10" hidden="1">"A34334"</definedName>
    <definedName name="FDD_45_11" hidden="1">"A34699"</definedName>
    <definedName name="FDD_45_12" hidden="1">"A35064"</definedName>
    <definedName name="FDD_45_13" hidden="1">"A35430"</definedName>
    <definedName name="FDD_45_14" hidden="1">"A35795"</definedName>
    <definedName name="FDD_45_2" hidden="1">"A31412"</definedName>
    <definedName name="FDD_45_3" hidden="1">"A31777"</definedName>
    <definedName name="FDD_45_4" hidden="1">"A32142"</definedName>
    <definedName name="FDD_45_5" hidden="1">"A32508"</definedName>
    <definedName name="FDD_45_6" hidden="1">"A32873"</definedName>
    <definedName name="FDD_45_7" hidden="1">"A33238"</definedName>
    <definedName name="FDD_45_8" hidden="1">"A33603"</definedName>
    <definedName name="FDD_45_9" hidden="1">"A33969"</definedName>
    <definedName name="FDD_46_0" hidden="1">"A30681"</definedName>
    <definedName name="FDD_46_1" hidden="1">"A31047"</definedName>
    <definedName name="FDD_46_10" hidden="1">"A34334"</definedName>
    <definedName name="FDD_46_11" hidden="1">"A34699"</definedName>
    <definedName name="FDD_46_12" hidden="1">"A35064"</definedName>
    <definedName name="FDD_46_13" hidden="1">"A35430"</definedName>
    <definedName name="FDD_46_14" hidden="1">"A35795"</definedName>
    <definedName name="FDD_46_2" hidden="1">"A31412"</definedName>
    <definedName name="FDD_46_3" hidden="1">"A31777"</definedName>
    <definedName name="FDD_46_4" hidden="1">"A32142"</definedName>
    <definedName name="FDD_46_5" hidden="1">"A32508"</definedName>
    <definedName name="FDD_46_6" hidden="1">"A32873"</definedName>
    <definedName name="FDD_46_7" hidden="1">"A33238"</definedName>
    <definedName name="FDD_46_8" hidden="1">"A33603"</definedName>
    <definedName name="FDD_46_9" hidden="1">"A33969"</definedName>
    <definedName name="FDD_47_0" hidden="1">"A30681"</definedName>
    <definedName name="FDD_47_1" hidden="1">"A31047"</definedName>
    <definedName name="FDD_47_10" hidden="1">"A34334"</definedName>
    <definedName name="FDD_47_11" hidden="1">"A34699"</definedName>
    <definedName name="FDD_47_12" hidden="1">"A35064"</definedName>
    <definedName name="FDD_47_13" hidden="1">"A35430"</definedName>
    <definedName name="FDD_47_14" hidden="1">"A35795"</definedName>
    <definedName name="FDD_47_2" hidden="1">"A31412"</definedName>
    <definedName name="FDD_47_3" hidden="1">"A31777"</definedName>
    <definedName name="FDD_47_4" hidden="1">"A32142"</definedName>
    <definedName name="FDD_47_5" hidden="1">"A32508"</definedName>
    <definedName name="FDD_47_6" hidden="1">"A32873"</definedName>
    <definedName name="FDD_47_7" hidden="1">"A33238"</definedName>
    <definedName name="FDD_47_8" hidden="1">"A33603"</definedName>
    <definedName name="FDD_47_9" hidden="1">"A33969"</definedName>
    <definedName name="FDD_48_0" hidden="1">"A30681"</definedName>
    <definedName name="FDD_48_1" hidden="1">"A31047"</definedName>
    <definedName name="FDD_48_10" hidden="1">"A34334"</definedName>
    <definedName name="FDD_48_11" hidden="1">"A34699"</definedName>
    <definedName name="FDD_48_12" hidden="1">"A35064"</definedName>
    <definedName name="FDD_48_13" hidden="1">"A35430"</definedName>
    <definedName name="FDD_48_14" hidden="1">"A35795"</definedName>
    <definedName name="FDD_48_2" hidden="1">"A31412"</definedName>
    <definedName name="FDD_48_3" hidden="1">"A31777"</definedName>
    <definedName name="FDD_48_4" hidden="1">"A32142"</definedName>
    <definedName name="FDD_48_5" hidden="1">"A32508"</definedName>
    <definedName name="FDD_48_6" hidden="1">"A32873"</definedName>
    <definedName name="FDD_48_7" hidden="1">"A33238"</definedName>
    <definedName name="FDD_48_8" hidden="1">"A33603"</definedName>
    <definedName name="FDD_48_9" hidden="1">"A33969"</definedName>
    <definedName name="FDD_49_0" hidden="1">"A30681"</definedName>
    <definedName name="FDD_49_1" hidden="1">"A31047"</definedName>
    <definedName name="FDD_49_10" hidden="1">"A34334"</definedName>
    <definedName name="FDD_49_11" hidden="1">"A34699"</definedName>
    <definedName name="FDD_49_12" hidden="1">"A35064"</definedName>
    <definedName name="FDD_49_13" hidden="1">"A35430"</definedName>
    <definedName name="FDD_49_14" hidden="1">"A35795"</definedName>
    <definedName name="FDD_49_2" hidden="1">"A31412"</definedName>
    <definedName name="FDD_49_3" hidden="1">"A31777"</definedName>
    <definedName name="FDD_49_4" hidden="1">"A32142"</definedName>
    <definedName name="FDD_49_5" hidden="1">"A32508"</definedName>
    <definedName name="FDD_49_6" hidden="1">"A32873"</definedName>
    <definedName name="FDD_49_7" hidden="1">"A33238"</definedName>
    <definedName name="FDD_49_8" hidden="1">"A33603"</definedName>
    <definedName name="FDD_49_9" hidden="1">"A33969"</definedName>
    <definedName name="FDD_5_0" hidden="1">"A25569"</definedName>
    <definedName name="FDD_50_0" hidden="1">"A30681"</definedName>
    <definedName name="FDD_50_1" hidden="1">"A31047"</definedName>
    <definedName name="FDD_50_10" hidden="1">"A34334"</definedName>
    <definedName name="FDD_50_11" hidden="1">"A34699"</definedName>
    <definedName name="FDD_50_12" hidden="1">"A35064"</definedName>
    <definedName name="FDD_50_13" hidden="1">"A35430"</definedName>
    <definedName name="FDD_50_14" hidden="1">"A35795"</definedName>
    <definedName name="FDD_50_2" hidden="1">"A31412"</definedName>
    <definedName name="FDD_50_3" hidden="1">"A31777"</definedName>
    <definedName name="FDD_50_4" hidden="1">"A32142"</definedName>
    <definedName name="FDD_50_5" hidden="1">"A32508"</definedName>
    <definedName name="FDD_50_6" hidden="1">"A32873"</definedName>
    <definedName name="FDD_50_7" hidden="1">"A33238"</definedName>
    <definedName name="FDD_50_8" hidden="1">"A33603"</definedName>
    <definedName name="FDD_50_9" hidden="1">"A33969"</definedName>
    <definedName name="FDD_51_0" hidden="1">"A30681"</definedName>
    <definedName name="FDD_51_1" hidden="1">"A31047"</definedName>
    <definedName name="FDD_51_10" hidden="1">"A34334"</definedName>
    <definedName name="FDD_51_11" hidden="1">"A34699"</definedName>
    <definedName name="FDD_51_12" hidden="1">"A35064"</definedName>
    <definedName name="FDD_51_13" hidden="1">"A35430"</definedName>
    <definedName name="FDD_51_14" hidden="1">"A35795"</definedName>
    <definedName name="FDD_51_2" hidden="1">"A31412"</definedName>
    <definedName name="FDD_51_3" hidden="1">"A31777"</definedName>
    <definedName name="FDD_51_4" hidden="1">"A32142"</definedName>
    <definedName name="FDD_51_5" hidden="1">"A32508"</definedName>
    <definedName name="FDD_51_6" hidden="1">"A32873"</definedName>
    <definedName name="FDD_51_7" hidden="1">"A33238"</definedName>
    <definedName name="FDD_51_8" hidden="1">"A33603"</definedName>
    <definedName name="FDD_51_9" hidden="1">"A33969"</definedName>
    <definedName name="FDD_52_0" hidden="1">"A30681"</definedName>
    <definedName name="FDD_52_1" hidden="1">"A31047"</definedName>
    <definedName name="FDD_52_10" hidden="1">"A34334"</definedName>
    <definedName name="FDD_52_11" hidden="1">"A34699"</definedName>
    <definedName name="FDD_52_12" hidden="1">"A35064"</definedName>
    <definedName name="FDD_52_13" hidden="1">"A35430"</definedName>
    <definedName name="FDD_52_14" hidden="1">"A35795"</definedName>
    <definedName name="FDD_52_2" hidden="1">"A31412"</definedName>
    <definedName name="FDD_52_3" hidden="1">"A31777"</definedName>
    <definedName name="FDD_52_4" hidden="1">"A32142"</definedName>
    <definedName name="FDD_52_5" hidden="1">"A32508"</definedName>
    <definedName name="FDD_52_6" hidden="1">"A32873"</definedName>
    <definedName name="FDD_52_7" hidden="1">"A33238"</definedName>
    <definedName name="FDD_52_8" hidden="1">"A33603"</definedName>
    <definedName name="FDD_52_9" hidden="1">"A33969"</definedName>
    <definedName name="FDD_53_0" hidden="1">"U30681"</definedName>
    <definedName name="FDD_53_1" hidden="1">"A31047"</definedName>
    <definedName name="FDD_53_10" hidden="1">"A34334"</definedName>
    <definedName name="FDD_53_11" hidden="1">"A34699"</definedName>
    <definedName name="FDD_53_12" hidden="1">"A35064"</definedName>
    <definedName name="FDD_53_13" hidden="1">"A35430"</definedName>
    <definedName name="FDD_53_14" hidden="1">"A35795"</definedName>
    <definedName name="FDD_53_2" hidden="1">"A31412"</definedName>
    <definedName name="FDD_53_3" hidden="1">"A31777"</definedName>
    <definedName name="FDD_53_4" hidden="1">"A32142"</definedName>
    <definedName name="FDD_53_5" hidden="1">"A32508"</definedName>
    <definedName name="FDD_53_6" hidden="1">"A32873"</definedName>
    <definedName name="FDD_53_7" hidden="1">"A33238"</definedName>
    <definedName name="FDD_53_8" hidden="1">"A33603"</definedName>
    <definedName name="FDD_53_9" hidden="1">"A33969"</definedName>
    <definedName name="FDD_54_0" hidden="1">"A30681"</definedName>
    <definedName name="FDD_54_1" hidden="1">"A31047"</definedName>
    <definedName name="FDD_54_10" hidden="1">"A34334"</definedName>
    <definedName name="FDD_54_11" hidden="1">"A34699"</definedName>
    <definedName name="FDD_54_12" hidden="1">"A35064"</definedName>
    <definedName name="FDD_54_13" hidden="1">"A35430"</definedName>
    <definedName name="FDD_54_14" hidden="1">"A35795"</definedName>
    <definedName name="FDD_54_2" hidden="1">"A31412"</definedName>
    <definedName name="FDD_54_3" hidden="1">"A31777"</definedName>
    <definedName name="FDD_54_4" hidden="1">"A32142"</definedName>
    <definedName name="FDD_54_5" hidden="1">"A32508"</definedName>
    <definedName name="FDD_54_6" hidden="1">"A32873"</definedName>
    <definedName name="FDD_54_7" hidden="1">"A33238"</definedName>
    <definedName name="FDD_54_8" hidden="1">"A33603"</definedName>
    <definedName name="FDD_54_9" hidden="1">"A33969"</definedName>
    <definedName name="FDD_55_0" hidden="1">"A30681"</definedName>
    <definedName name="FDD_55_1" hidden="1">"A31047"</definedName>
    <definedName name="FDD_55_10" hidden="1">"A34334"</definedName>
    <definedName name="FDD_55_11" hidden="1">"A34699"</definedName>
    <definedName name="FDD_55_12" hidden="1">"A35064"</definedName>
    <definedName name="FDD_55_13" hidden="1">"A35430"</definedName>
    <definedName name="FDD_55_14" hidden="1">"A35795"</definedName>
    <definedName name="FDD_55_2" hidden="1">"A31412"</definedName>
    <definedName name="FDD_55_3" hidden="1">"A31777"</definedName>
    <definedName name="FDD_55_4" hidden="1">"A32142"</definedName>
    <definedName name="FDD_55_5" hidden="1">"A32508"</definedName>
    <definedName name="FDD_55_6" hidden="1">"A32873"</definedName>
    <definedName name="FDD_55_7" hidden="1">"A33238"</definedName>
    <definedName name="FDD_55_8" hidden="1">"A33603"</definedName>
    <definedName name="FDD_55_9" hidden="1">"A33969"</definedName>
    <definedName name="FDD_56_0" hidden="1">"A30681"</definedName>
    <definedName name="FDD_56_1" hidden="1">"A31047"</definedName>
    <definedName name="FDD_56_10" hidden="1">"A34334"</definedName>
    <definedName name="FDD_56_11" hidden="1">"A34699"</definedName>
    <definedName name="FDD_56_12" hidden="1">"A35064"</definedName>
    <definedName name="FDD_56_13" hidden="1">"A35430"</definedName>
    <definedName name="FDD_56_14" hidden="1">"A35795"</definedName>
    <definedName name="FDD_56_2" hidden="1">"A31412"</definedName>
    <definedName name="FDD_56_3" hidden="1">"A31777"</definedName>
    <definedName name="FDD_56_4" hidden="1">"A32142"</definedName>
    <definedName name="FDD_56_5" hidden="1">"A32508"</definedName>
    <definedName name="FDD_56_6" hidden="1">"A32873"</definedName>
    <definedName name="FDD_56_7" hidden="1">"A33238"</definedName>
    <definedName name="FDD_56_8" hidden="1">"A33603"</definedName>
    <definedName name="FDD_56_9" hidden="1">"A33969"</definedName>
    <definedName name="FDD_57_0" hidden="1">"A30681"</definedName>
    <definedName name="FDD_57_1" hidden="1">"A31047"</definedName>
    <definedName name="FDD_57_10" hidden="1">"A34334"</definedName>
    <definedName name="FDD_57_11" hidden="1">"A34699"</definedName>
    <definedName name="FDD_57_12" hidden="1">"A35064"</definedName>
    <definedName name="FDD_57_13" hidden="1">"A35430"</definedName>
    <definedName name="FDD_57_14" hidden="1">"A35795"</definedName>
    <definedName name="FDD_57_2" hidden="1">"A31412"</definedName>
    <definedName name="FDD_57_3" hidden="1">"A31777"</definedName>
    <definedName name="FDD_57_4" hidden="1">"A32142"</definedName>
    <definedName name="FDD_57_5" hidden="1">"A32508"</definedName>
    <definedName name="FDD_57_6" hidden="1">"A32873"</definedName>
    <definedName name="FDD_57_7" hidden="1">"A33238"</definedName>
    <definedName name="FDD_57_8" hidden="1">"A33603"</definedName>
    <definedName name="FDD_57_9" hidden="1">"A33969"</definedName>
    <definedName name="FDD_58_0" hidden="1">"A30681"</definedName>
    <definedName name="FDD_58_1" hidden="1">"A31047"</definedName>
    <definedName name="FDD_58_10" hidden="1">"A34334"</definedName>
    <definedName name="FDD_58_11" hidden="1">"A34699"</definedName>
    <definedName name="FDD_58_12" hidden="1">"A35064"</definedName>
    <definedName name="FDD_58_13" hidden="1">"A35430"</definedName>
    <definedName name="FDD_58_14" hidden="1">"A35795"</definedName>
    <definedName name="FDD_58_2" hidden="1">"A31412"</definedName>
    <definedName name="FDD_58_3" hidden="1">"A31777"</definedName>
    <definedName name="FDD_58_4" hidden="1">"A32142"</definedName>
    <definedName name="FDD_58_5" hidden="1">"A32508"</definedName>
    <definedName name="FDD_58_6" hidden="1">"A32873"</definedName>
    <definedName name="FDD_58_7" hidden="1">"A33238"</definedName>
    <definedName name="FDD_58_8" hidden="1">"A33603"</definedName>
    <definedName name="FDD_58_9" hidden="1">"A33969"</definedName>
    <definedName name="FDD_59_0" hidden="1">"A30681"</definedName>
    <definedName name="FDD_59_1" hidden="1">"A31047"</definedName>
    <definedName name="FDD_59_10" hidden="1">"A34334"</definedName>
    <definedName name="FDD_59_11" hidden="1">"A34699"</definedName>
    <definedName name="FDD_59_12" hidden="1">"A35064"</definedName>
    <definedName name="FDD_59_13" hidden="1">"A35430"</definedName>
    <definedName name="FDD_59_14" hidden="1">"A35795"</definedName>
    <definedName name="FDD_59_2" hidden="1">"A31412"</definedName>
    <definedName name="FDD_59_3" hidden="1">"A31777"</definedName>
    <definedName name="FDD_59_4" hidden="1">"A32142"</definedName>
    <definedName name="FDD_59_5" hidden="1">"A32508"</definedName>
    <definedName name="FDD_59_6" hidden="1">"A32873"</definedName>
    <definedName name="FDD_59_7" hidden="1">"A33238"</definedName>
    <definedName name="FDD_59_8" hidden="1">"A33603"</definedName>
    <definedName name="FDD_59_9" hidden="1">"A33969"</definedName>
    <definedName name="FDD_6_0" hidden="1">"A25569"</definedName>
    <definedName name="FDD_60_0" hidden="1">"A30681"</definedName>
    <definedName name="FDD_60_1" hidden="1">"A31047"</definedName>
    <definedName name="FDD_60_10" hidden="1">"A34334"</definedName>
    <definedName name="FDD_60_11" hidden="1">"A34699"</definedName>
    <definedName name="FDD_60_12" hidden="1">"A35064"</definedName>
    <definedName name="FDD_60_13" hidden="1">"A35430"</definedName>
    <definedName name="FDD_60_14" hidden="1">"A35795"</definedName>
    <definedName name="FDD_60_2" hidden="1">"A31412"</definedName>
    <definedName name="FDD_60_3" hidden="1">"A31777"</definedName>
    <definedName name="FDD_60_4" hidden="1">"A32142"</definedName>
    <definedName name="FDD_60_5" hidden="1">"A32508"</definedName>
    <definedName name="FDD_60_6" hidden="1">"A32873"</definedName>
    <definedName name="FDD_60_7" hidden="1">"A33238"</definedName>
    <definedName name="FDD_60_8" hidden="1">"A33603"</definedName>
    <definedName name="FDD_60_9" hidden="1">"A33969"</definedName>
    <definedName name="FDD_61_0" hidden="1">"A30681"</definedName>
    <definedName name="FDD_61_1" hidden="1">"A31047"</definedName>
    <definedName name="FDD_61_10" hidden="1">"A34334"</definedName>
    <definedName name="FDD_61_11" hidden="1">"A34699"</definedName>
    <definedName name="FDD_61_12" hidden="1">"A35064"</definedName>
    <definedName name="FDD_61_13" hidden="1">"A35430"</definedName>
    <definedName name="FDD_61_14" hidden="1">"A35795"</definedName>
    <definedName name="FDD_61_2" hidden="1">"A31412"</definedName>
    <definedName name="FDD_61_3" hidden="1">"A31777"</definedName>
    <definedName name="FDD_61_4" hidden="1">"A32142"</definedName>
    <definedName name="FDD_61_5" hidden="1">"A32508"</definedName>
    <definedName name="FDD_61_6" hidden="1">"A32873"</definedName>
    <definedName name="FDD_61_7" hidden="1">"A33238"</definedName>
    <definedName name="FDD_61_8" hidden="1">"A33603"</definedName>
    <definedName name="FDD_61_9" hidden="1">"A33969"</definedName>
    <definedName name="FDD_62_0" hidden="1">"A30681"</definedName>
    <definedName name="FDD_62_1" hidden="1">"A31047"</definedName>
    <definedName name="FDD_62_10" hidden="1">"A34334"</definedName>
    <definedName name="FDD_62_11" hidden="1">"A34699"</definedName>
    <definedName name="FDD_62_12" hidden="1">"A35064"</definedName>
    <definedName name="FDD_62_13" hidden="1">"A35430"</definedName>
    <definedName name="FDD_62_14" hidden="1">"A35795"</definedName>
    <definedName name="FDD_62_2" hidden="1">"A31412"</definedName>
    <definedName name="FDD_62_3" hidden="1">"A31777"</definedName>
    <definedName name="FDD_62_4" hidden="1">"A32142"</definedName>
    <definedName name="FDD_62_5" hidden="1">"A32508"</definedName>
    <definedName name="FDD_62_6" hidden="1">"A32873"</definedName>
    <definedName name="FDD_62_7" hidden="1">"A33238"</definedName>
    <definedName name="FDD_62_8" hidden="1">"A33603"</definedName>
    <definedName name="FDD_62_9" hidden="1">"A33969"</definedName>
    <definedName name="FDD_63_0" hidden="1">"A30681"</definedName>
    <definedName name="FDD_63_1" hidden="1">"A31047"</definedName>
    <definedName name="FDD_63_10" hidden="1">"A34334"</definedName>
    <definedName name="FDD_63_11" hidden="1">"A34699"</definedName>
    <definedName name="FDD_63_12" hidden="1">"A35064"</definedName>
    <definedName name="FDD_63_13" hidden="1">"A35430"</definedName>
    <definedName name="FDD_63_14" hidden="1">"A35795"</definedName>
    <definedName name="FDD_63_2" hidden="1">"A31412"</definedName>
    <definedName name="FDD_63_3" hidden="1">"A31777"</definedName>
    <definedName name="FDD_63_4" hidden="1">"A32142"</definedName>
    <definedName name="FDD_63_5" hidden="1">"A32508"</definedName>
    <definedName name="FDD_63_6" hidden="1">"A32873"</definedName>
    <definedName name="FDD_63_7" hidden="1">"A33238"</definedName>
    <definedName name="FDD_63_8" hidden="1">"A33603"</definedName>
    <definedName name="FDD_63_9" hidden="1">"A33969"</definedName>
    <definedName name="FDD_64_0" hidden="1">"A30681"</definedName>
    <definedName name="FDD_64_1" hidden="1">"A31047"</definedName>
    <definedName name="FDD_64_10" hidden="1">"A34334"</definedName>
    <definedName name="FDD_64_11" hidden="1">"A34699"</definedName>
    <definedName name="FDD_64_12" hidden="1">"A35064"</definedName>
    <definedName name="FDD_64_13" hidden="1">"A35430"</definedName>
    <definedName name="FDD_64_14" hidden="1">"A35795"</definedName>
    <definedName name="FDD_64_2" hidden="1">"A31412"</definedName>
    <definedName name="FDD_64_3" hidden="1">"A31777"</definedName>
    <definedName name="FDD_64_4" hidden="1">"A32142"</definedName>
    <definedName name="FDD_64_5" hidden="1">"A32508"</definedName>
    <definedName name="FDD_64_6" hidden="1">"A32873"</definedName>
    <definedName name="FDD_64_7" hidden="1">"A33238"</definedName>
    <definedName name="FDD_64_8" hidden="1">"A33603"</definedName>
    <definedName name="FDD_64_9" hidden="1">"A33969"</definedName>
    <definedName name="FDD_65_0" hidden="1">"A30681"</definedName>
    <definedName name="FDD_65_1" hidden="1">"A31047"</definedName>
    <definedName name="FDD_65_10" hidden="1">"A34334"</definedName>
    <definedName name="FDD_65_11" hidden="1">"A34699"</definedName>
    <definedName name="FDD_65_12" hidden="1">"A35064"</definedName>
    <definedName name="FDD_65_13" hidden="1">"A35430"</definedName>
    <definedName name="FDD_65_14" hidden="1">"A35795"</definedName>
    <definedName name="FDD_65_2" hidden="1">"A31412"</definedName>
    <definedName name="FDD_65_3" hidden="1">"A31777"</definedName>
    <definedName name="FDD_65_4" hidden="1">"A32142"</definedName>
    <definedName name="FDD_65_5" hidden="1">"A32508"</definedName>
    <definedName name="FDD_65_6" hidden="1">"A32873"</definedName>
    <definedName name="FDD_65_7" hidden="1">"A33238"</definedName>
    <definedName name="FDD_65_8" hidden="1">"A33603"</definedName>
    <definedName name="FDD_65_9" hidden="1">"A33969"</definedName>
    <definedName name="FDD_66_0" hidden="1">"A30681"</definedName>
    <definedName name="FDD_66_1" hidden="1">"A31047"</definedName>
    <definedName name="FDD_66_10" hidden="1">"A34334"</definedName>
    <definedName name="FDD_66_11" hidden="1">"A34699"</definedName>
    <definedName name="FDD_66_12" hidden="1">"A35064"</definedName>
    <definedName name="FDD_66_13" hidden="1">"A35430"</definedName>
    <definedName name="FDD_66_14" hidden="1">"A35795"</definedName>
    <definedName name="FDD_66_2" hidden="1">"A31412"</definedName>
    <definedName name="FDD_66_3" hidden="1">"A31777"</definedName>
    <definedName name="FDD_66_4" hidden="1">"A32142"</definedName>
    <definedName name="FDD_66_5" hidden="1">"A32508"</definedName>
    <definedName name="FDD_66_6" hidden="1">"A32873"</definedName>
    <definedName name="FDD_66_7" hidden="1">"A33238"</definedName>
    <definedName name="FDD_66_8" hidden="1">"A33603"</definedName>
    <definedName name="FDD_66_9" hidden="1">"A33969"</definedName>
    <definedName name="FDD_67_0" hidden="1">"A30681"</definedName>
    <definedName name="FDD_67_1" hidden="1">"A31047"</definedName>
    <definedName name="FDD_67_10" hidden="1">"A34334"</definedName>
    <definedName name="FDD_67_11" hidden="1">"A34699"</definedName>
    <definedName name="FDD_67_12" hidden="1">"A35064"</definedName>
    <definedName name="FDD_67_13" hidden="1">"A35430"</definedName>
    <definedName name="FDD_67_14" hidden="1">"A35795"</definedName>
    <definedName name="FDD_67_2" hidden="1">"A31412"</definedName>
    <definedName name="FDD_67_3" hidden="1">"A31777"</definedName>
    <definedName name="FDD_67_4" hidden="1">"A32142"</definedName>
    <definedName name="FDD_67_5" hidden="1">"A32508"</definedName>
    <definedName name="FDD_67_6" hidden="1">"A32873"</definedName>
    <definedName name="FDD_67_7" hidden="1">"A33238"</definedName>
    <definedName name="FDD_67_8" hidden="1">"A33603"</definedName>
    <definedName name="FDD_67_9" hidden="1">"A33969"</definedName>
    <definedName name="FDD_68_0" hidden="1">"A30681"</definedName>
    <definedName name="FDD_68_1" hidden="1">"A31047"</definedName>
    <definedName name="FDD_68_10" hidden="1">"A34334"</definedName>
    <definedName name="FDD_68_11" hidden="1">"A34699"</definedName>
    <definedName name="FDD_68_12" hidden="1">"A35064"</definedName>
    <definedName name="FDD_68_13" hidden="1">"A35430"</definedName>
    <definedName name="FDD_68_14" hidden="1">"A35795"</definedName>
    <definedName name="FDD_68_2" hidden="1">"A31412"</definedName>
    <definedName name="FDD_68_3" hidden="1">"A31777"</definedName>
    <definedName name="FDD_68_4" hidden="1">"A32142"</definedName>
    <definedName name="FDD_68_5" hidden="1">"A32508"</definedName>
    <definedName name="FDD_68_6" hidden="1">"A32873"</definedName>
    <definedName name="FDD_68_7" hidden="1">"A33238"</definedName>
    <definedName name="FDD_68_8" hidden="1">"A33603"</definedName>
    <definedName name="FDD_68_9" hidden="1">"A33969"</definedName>
    <definedName name="FDD_69_0" hidden="1">"U30681"</definedName>
    <definedName name="FDD_69_1" hidden="1">"A31047"</definedName>
    <definedName name="FDD_69_10" hidden="1">"A34334"</definedName>
    <definedName name="FDD_69_11" hidden="1">"A34699"</definedName>
    <definedName name="FDD_69_12" hidden="1">"A35064"</definedName>
    <definedName name="FDD_69_13" hidden="1">"A35430"</definedName>
    <definedName name="FDD_69_14" hidden="1">"A35795"</definedName>
    <definedName name="FDD_69_2" hidden="1">"A31412"</definedName>
    <definedName name="FDD_69_3" hidden="1">"A31777"</definedName>
    <definedName name="FDD_69_4" hidden="1">"A32142"</definedName>
    <definedName name="FDD_69_5" hidden="1">"A32508"</definedName>
    <definedName name="FDD_69_6" hidden="1">"A32873"</definedName>
    <definedName name="FDD_69_7" hidden="1">"A33238"</definedName>
    <definedName name="FDD_69_8" hidden="1">"A33603"</definedName>
    <definedName name="FDD_69_9" hidden="1">"A33969"</definedName>
    <definedName name="FDD_7_0" hidden="1">"A25569"</definedName>
    <definedName name="FDD_70_0" hidden="1">"A30681"</definedName>
    <definedName name="FDD_70_1" hidden="1">"A31047"</definedName>
    <definedName name="FDD_70_10" hidden="1">"A34334"</definedName>
    <definedName name="FDD_70_11" hidden="1">"A34699"</definedName>
    <definedName name="FDD_70_12" hidden="1">"A35064"</definedName>
    <definedName name="FDD_70_13" hidden="1">"A35430"</definedName>
    <definedName name="FDD_70_14" hidden="1">"A35795"</definedName>
    <definedName name="FDD_70_2" hidden="1">"A31412"</definedName>
    <definedName name="FDD_70_3" hidden="1">"A31777"</definedName>
    <definedName name="FDD_70_4" hidden="1">"A32142"</definedName>
    <definedName name="FDD_70_5" hidden="1">"A32508"</definedName>
    <definedName name="FDD_70_6" hidden="1">"A32873"</definedName>
    <definedName name="FDD_70_7" hidden="1">"A33238"</definedName>
    <definedName name="FDD_70_8" hidden="1">"A33603"</definedName>
    <definedName name="FDD_70_9" hidden="1">"A33969"</definedName>
    <definedName name="FDD_71_0" hidden="1">"A30681"</definedName>
    <definedName name="FDD_71_1" hidden="1">"A31047"</definedName>
    <definedName name="FDD_71_10" hidden="1">"A34334"</definedName>
    <definedName name="FDD_71_11" hidden="1">"A34699"</definedName>
    <definedName name="FDD_71_12" hidden="1">"A35064"</definedName>
    <definedName name="FDD_71_13" hidden="1">"A35430"</definedName>
    <definedName name="FDD_71_14" hidden="1">"A35795"</definedName>
    <definedName name="FDD_71_2" hidden="1">"A31412"</definedName>
    <definedName name="FDD_71_3" hidden="1">"A31777"</definedName>
    <definedName name="FDD_71_4" hidden="1">"A32142"</definedName>
    <definedName name="FDD_71_5" hidden="1">"A32508"</definedName>
    <definedName name="FDD_71_6" hidden="1">"A32873"</definedName>
    <definedName name="FDD_71_7" hidden="1">"A33238"</definedName>
    <definedName name="FDD_71_8" hidden="1">"A33603"</definedName>
    <definedName name="FDD_71_9" hidden="1">"A33969"</definedName>
    <definedName name="FDD_72_0" hidden="1">"A30681"</definedName>
    <definedName name="FDD_72_1" hidden="1">"A31047"</definedName>
    <definedName name="FDD_72_10" hidden="1">"A34334"</definedName>
    <definedName name="FDD_72_11" hidden="1">"A34699"</definedName>
    <definedName name="FDD_72_12" hidden="1">"A35064"</definedName>
    <definedName name="FDD_72_13" hidden="1">"A35430"</definedName>
    <definedName name="FDD_72_14" hidden="1">"A35795"</definedName>
    <definedName name="FDD_72_2" hidden="1">"A31412"</definedName>
    <definedName name="FDD_72_3" hidden="1">"A31777"</definedName>
    <definedName name="FDD_72_4" hidden="1">"A32142"</definedName>
    <definedName name="FDD_72_5" hidden="1">"A32508"</definedName>
    <definedName name="FDD_72_6" hidden="1">"A32873"</definedName>
    <definedName name="FDD_72_7" hidden="1">"A33238"</definedName>
    <definedName name="FDD_72_8" hidden="1">"A33603"</definedName>
    <definedName name="FDD_72_9" hidden="1">"A33969"</definedName>
    <definedName name="FDD_73_0" hidden="1">"A30681"</definedName>
    <definedName name="FDD_73_1" hidden="1">"A31047"</definedName>
    <definedName name="FDD_73_10" hidden="1">"A34334"</definedName>
    <definedName name="FDD_73_11" hidden="1">"A34699"</definedName>
    <definedName name="FDD_73_12" hidden="1">"A35064"</definedName>
    <definedName name="FDD_73_13" hidden="1">"A35430"</definedName>
    <definedName name="FDD_73_14" hidden="1">"A35795"</definedName>
    <definedName name="FDD_73_2" hidden="1">"A31412"</definedName>
    <definedName name="FDD_73_3" hidden="1">"A31777"</definedName>
    <definedName name="FDD_73_4" hidden="1">"A32142"</definedName>
    <definedName name="FDD_73_5" hidden="1">"A32508"</definedName>
    <definedName name="FDD_73_6" hidden="1">"A32873"</definedName>
    <definedName name="FDD_73_7" hidden="1">"A33238"</definedName>
    <definedName name="FDD_73_8" hidden="1">"A33603"</definedName>
    <definedName name="FDD_73_9" hidden="1">"A33969"</definedName>
    <definedName name="FDD_74_0" hidden="1">"A30681"</definedName>
    <definedName name="FDD_74_1" hidden="1">"A31047"</definedName>
    <definedName name="FDD_74_10" hidden="1">"A34334"</definedName>
    <definedName name="FDD_74_11" hidden="1">"A34699"</definedName>
    <definedName name="FDD_74_12" hidden="1">"A35064"</definedName>
    <definedName name="FDD_74_13" hidden="1">"A35430"</definedName>
    <definedName name="FDD_74_14" hidden="1">"A35795"</definedName>
    <definedName name="FDD_74_2" hidden="1">"A31412"</definedName>
    <definedName name="FDD_74_3" hidden="1">"A31777"</definedName>
    <definedName name="FDD_74_4" hidden="1">"A32142"</definedName>
    <definedName name="FDD_74_5" hidden="1">"A32508"</definedName>
    <definedName name="FDD_74_6" hidden="1">"A32873"</definedName>
    <definedName name="FDD_74_7" hidden="1">"A33238"</definedName>
    <definedName name="FDD_74_8" hidden="1">"A33603"</definedName>
    <definedName name="FDD_74_9" hidden="1">"A33969"</definedName>
    <definedName name="FDD_75_0" hidden="1">"A30681"</definedName>
    <definedName name="FDD_75_1" hidden="1">"A31047"</definedName>
    <definedName name="FDD_75_10" hidden="1">"A34334"</definedName>
    <definedName name="FDD_75_11" hidden="1">"A34699"</definedName>
    <definedName name="FDD_75_12" hidden="1">"A35064"</definedName>
    <definedName name="FDD_75_13" hidden="1">"A35430"</definedName>
    <definedName name="FDD_75_14" hidden="1">"A35795"</definedName>
    <definedName name="FDD_75_2" hidden="1">"A31412"</definedName>
    <definedName name="FDD_75_3" hidden="1">"A31777"</definedName>
    <definedName name="FDD_75_4" hidden="1">"A32142"</definedName>
    <definedName name="FDD_75_5" hidden="1">"A32508"</definedName>
    <definedName name="FDD_75_6" hidden="1">"A32873"</definedName>
    <definedName name="FDD_75_7" hidden="1">"A33238"</definedName>
    <definedName name="FDD_75_8" hidden="1">"A33603"</definedName>
    <definedName name="FDD_75_9" hidden="1">"A33969"</definedName>
    <definedName name="FDD_76_0" hidden="1">"A30681"</definedName>
    <definedName name="FDD_76_1" hidden="1">"A31047"</definedName>
    <definedName name="FDD_76_10" hidden="1">"A34334"</definedName>
    <definedName name="FDD_76_11" hidden="1">"A34699"</definedName>
    <definedName name="FDD_76_12" hidden="1">"A35064"</definedName>
    <definedName name="FDD_76_13" hidden="1">"A35430"</definedName>
    <definedName name="FDD_76_14" hidden="1">"A35795"</definedName>
    <definedName name="FDD_76_2" hidden="1">"A31412"</definedName>
    <definedName name="FDD_76_3" hidden="1">"A31777"</definedName>
    <definedName name="FDD_76_4" hidden="1">"A32142"</definedName>
    <definedName name="FDD_76_5" hidden="1">"A32508"</definedName>
    <definedName name="FDD_76_6" hidden="1">"A32873"</definedName>
    <definedName name="FDD_76_7" hidden="1">"A33238"</definedName>
    <definedName name="FDD_76_8" hidden="1">"A33603"</definedName>
    <definedName name="FDD_76_9" hidden="1">"A33969"</definedName>
    <definedName name="FDD_77_0" hidden="1">"A30681"</definedName>
    <definedName name="FDD_77_1" hidden="1">"A31047"</definedName>
    <definedName name="FDD_77_10" hidden="1">"A34334"</definedName>
    <definedName name="FDD_77_11" hidden="1">"A34699"</definedName>
    <definedName name="FDD_77_12" hidden="1">"A35064"</definedName>
    <definedName name="FDD_77_13" hidden="1">"A35430"</definedName>
    <definedName name="FDD_77_14" hidden="1">"A35795"</definedName>
    <definedName name="FDD_77_2" hidden="1">"A31412"</definedName>
    <definedName name="FDD_77_3" hidden="1">"A31777"</definedName>
    <definedName name="FDD_77_4" hidden="1">"A32142"</definedName>
    <definedName name="FDD_77_5" hidden="1">"A32508"</definedName>
    <definedName name="FDD_77_6" hidden="1">"A32873"</definedName>
    <definedName name="FDD_77_7" hidden="1">"A33238"</definedName>
    <definedName name="FDD_77_8" hidden="1">"A33603"</definedName>
    <definedName name="FDD_77_9" hidden="1">"A33969"</definedName>
    <definedName name="FDD_78_0" hidden="1">"A30681"</definedName>
    <definedName name="FDD_78_1" hidden="1">"A31047"</definedName>
    <definedName name="FDD_78_10" hidden="1">"A34334"</definedName>
    <definedName name="FDD_78_11" hidden="1">"A34699"</definedName>
    <definedName name="FDD_78_12" hidden="1">"A35064"</definedName>
    <definedName name="FDD_78_13" hidden="1">"A35430"</definedName>
    <definedName name="FDD_78_14" hidden="1">"A35795"</definedName>
    <definedName name="FDD_78_2" hidden="1">"A31412"</definedName>
    <definedName name="FDD_78_3" hidden="1">"A31777"</definedName>
    <definedName name="FDD_78_4" hidden="1">"A32142"</definedName>
    <definedName name="FDD_78_5" hidden="1">"A32508"</definedName>
    <definedName name="FDD_78_6" hidden="1">"A32873"</definedName>
    <definedName name="FDD_78_7" hidden="1">"A33238"</definedName>
    <definedName name="FDD_78_8" hidden="1">"A33603"</definedName>
    <definedName name="FDD_78_9" hidden="1">"A33969"</definedName>
    <definedName name="FDD_79_0" hidden="1">"A30681"</definedName>
    <definedName name="FDD_79_1" hidden="1">"A31047"</definedName>
    <definedName name="FDD_79_10" hidden="1">"A34334"</definedName>
    <definedName name="FDD_79_11" hidden="1">"A34699"</definedName>
    <definedName name="FDD_79_12" hidden="1">"A35064"</definedName>
    <definedName name="FDD_79_13" hidden="1">"A35430"</definedName>
    <definedName name="FDD_79_14" hidden="1">"A35795"</definedName>
    <definedName name="FDD_79_2" hidden="1">"A31412"</definedName>
    <definedName name="FDD_79_3" hidden="1">"A31777"</definedName>
    <definedName name="FDD_79_4" hidden="1">"A32142"</definedName>
    <definedName name="FDD_79_5" hidden="1">"A32508"</definedName>
    <definedName name="FDD_79_6" hidden="1">"A32873"</definedName>
    <definedName name="FDD_79_7" hidden="1">"A33238"</definedName>
    <definedName name="FDD_79_8" hidden="1">"A33603"</definedName>
    <definedName name="FDD_79_9" hidden="1">"A33969"</definedName>
    <definedName name="FDD_8_0" hidden="1">"A25569"</definedName>
    <definedName name="FDD_80_0" hidden="1">"A30681"</definedName>
    <definedName name="FDD_80_1" hidden="1">"A31047"</definedName>
    <definedName name="FDD_80_10" hidden="1">"A34334"</definedName>
    <definedName name="FDD_80_11" hidden="1">"A34699"</definedName>
    <definedName name="FDD_80_12" hidden="1">"A35064"</definedName>
    <definedName name="FDD_80_13" hidden="1">"A35430"</definedName>
    <definedName name="FDD_80_14" hidden="1">"A35795"</definedName>
    <definedName name="FDD_80_2" hidden="1">"A31412"</definedName>
    <definedName name="FDD_80_3" hidden="1">"A31777"</definedName>
    <definedName name="FDD_80_4" hidden="1">"A32142"</definedName>
    <definedName name="FDD_80_5" hidden="1">"A32508"</definedName>
    <definedName name="FDD_80_6" hidden="1">"A32873"</definedName>
    <definedName name="FDD_80_7" hidden="1">"A33238"</definedName>
    <definedName name="FDD_80_8" hidden="1">"A33603"</definedName>
    <definedName name="FDD_80_9" hidden="1">"A33969"</definedName>
    <definedName name="FDD_81_0" hidden="1">"A30681"</definedName>
    <definedName name="FDD_81_1" hidden="1">"A31047"</definedName>
    <definedName name="FDD_81_10" hidden="1">"A34334"</definedName>
    <definedName name="FDD_81_11" hidden="1">"A34699"</definedName>
    <definedName name="FDD_81_12" hidden="1">"A35064"</definedName>
    <definedName name="FDD_81_13" hidden="1">"A35430"</definedName>
    <definedName name="FDD_81_14" hidden="1">"A35795"</definedName>
    <definedName name="FDD_81_2" hidden="1">"A31412"</definedName>
    <definedName name="FDD_81_3" hidden="1">"A31777"</definedName>
    <definedName name="FDD_81_4" hidden="1">"A32142"</definedName>
    <definedName name="FDD_81_5" hidden="1">"A32508"</definedName>
    <definedName name="FDD_81_6" hidden="1">"A32873"</definedName>
    <definedName name="FDD_81_7" hidden="1">"A33238"</definedName>
    <definedName name="FDD_81_8" hidden="1">"A33603"</definedName>
    <definedName name="FDD_81_9" hidden="1">"A33969"</definedName>
    <definedName name="FDD_82_0" hidden="1">"A30681"</definedName>
    <definedName name="FDD_82_1" hidden="1">"A31047"</definedName>
    <definedName name="FDD_82_10" hidden="1">"A34334"</definedName>
    <definedName name="FDD_82_11" hidden="1">"A34699"</definedName>
    <definedName name="FDD_82_12" hidden="1">"A35064"</definedName>
    <definedName name="FDD_82_13" hidden="1">"A35430"</definedName>
    <definedName name="FDD_82_14" hidden="1">"A35795"</definedName>
    <definedName name="FDD_82_2" hidden="1">"A31412"</definedName>
    <definedName name="FDD_82_3" hidden="1">"A31777"</definedName>
    <definedName name="FDD_82_4" hidden="1">"A32142"</definedName>
    <definedName name="FDD_82_5" hidden="1">"A32508"</definedName>
    <definedName name="FDD_82_6" hidden="1">"A32873"</definedName>
    <definedName name="FDD_82_7" hidden="1">"A33238"</definedName>
    <definedName name="FDD_82_8" hidden="1">"A33603"</definedName>
    <definedName name="FDD_82_9" hidden="1">"A33969"</definedName>
    <definedName name="FDD_83_0" hidden="1">"A30681"</definedName>
    <definedName name="FDD_83_1" hidden="1">"A31047"</definedName>
    <definedName name="FDD_83_10" hidden="1">"A34334"</definedName>
    <definedName name="FDD_83_11" hidden="1">"A34699"</definedName>
    <definedName name="FDD_83_12" hidden="1">"A35064"</definedName>
    <definedName name="FDD_83_13" hidden="1">"A35430"</definedName>
    <definedName name="FDD_83_14" hidden="1">"A35795"</definedName>
    <definedName name="FDD_83_2" hidden="1">"A31412"</definedName>
    <definedName name="FDD_83_3" hidden="1">"A31777"</definedName>
    <definedName name="FDD_83_4" hidden="1">"A32142"</definedName>
    <definedName name="FDD_83_5" hidden="1">"A32508"</definedName>
    <definedName name="FDD_83_6" hidden="1">"A32873"</definedName>
    <definedName name="FDD_83_7" hidden="1">"A33238"</definedName>
    <definedName name="FDD_83_8" hidden="1">"A33603"</definedName>
    <definedName name="FDD_83_9" hidden="1">"A33969"</definedName>
    <definedName name="FDD_84_0" hidden="1">"A30681"</definedName>
    <definedName name="FDD_84_1" hidden="1">"A31047"</definedName>
    <definedName name="FDD_84_10" hidden="1">"A34334"</definedName>
    <definedName name="FDD_84_11" hidden="1">"A34699"</definedName>
    <definedName name="FDD_84_12" hidden="1">"A35064"</definedName>
    <definedName name="FDD_84_13" hidden="1">"A35430"</definedName>
    <definedName name="FDD_84_14" hidden="1">"A35795"</definedName>
    <definedName name="FDD_84_2" hidden="1">"A31412"</definedName>
    <definedName name="FDD_84_3" hidden="1">"A31777"</definedName>
    <definedName name="FDD_84_4" hidden="1">"A32142"</definedName>
    <definedName name="FDD_84_5" hidden="1">"A32508"</definedName>
    <definedName name="FDD_84_6" hidden="1">"A32873"</definedName>
    <definedName name="FDD_84_7" hidden="1">"A33238"</definedName>
    <definedName name="FDD_84_8" hidden="1">"A33603"</definedName>
    <definedName name="FDD_84_9" hidden="1">"A33969"</definedName>
    <definedName name="FDD_85_0" hidden="1">"A30681"</definedName>
    <definedName name="FDD_85_1" hidden="1">"A31047"</definedName>
    <definedName name="FDD_85_10" hidden="1">"A34334"</definedName>
    <definedName name="FDD_85_11" hidden="1">"A34699"</definedName>
    <definedName name="FDD_85_12" hidden="1">"A35064"</definedName>
    <definedName name="FDD_85_13" hidden="1">"A35430"</definedName>
    <definedName name="FDD_85_14" hidden="1">"A35795"</definedName>
    <definedName name="FDD_85_2" hidden="1">"A31412"</definedName>
    <definedName name="FDD_85_3" hidden="1">"A31777"</definedName>
    <definedName name="FDD_85_4" hidden="1">"A32142"</definedName>
    <definedName name="FDD_85_5" hidden="1">"A32508"</definedName>
    <definedName name="FDD_85_6" hidden="1">"A32873"</definedName>
    <definedName name="FDD_85_7" hidden="1">"A33238"</definedName>
    <definedName name="FDD_85_8" hidden="1">"A33603"</definedName>
    <definedName name="FDD_85_9" hidden="1">"A33969"</definedName>
    <definedName name="FDD_86_0" hidden="1">"A30681"</definedName>
    <definedName name="FDD_86_1" hidden="1">"A31047"</definedName>
    <definedName name="FDD_86_10" hidden="1">"A34334"</definedName>
    <definedName name="FDD_86_11" hidden="1">"A34699"</definedName>
    <definedName name="FDD_86_12" hidden="1">"A35064"</definedName>
    <definedName name="FDD_86_13" hidden="1">"A35430"</definedName>
    <definedName name="FDD_86_14" hidden="1">"A35795"</definedName>
    <definedName name="FDD_86_2" hidden="1">"A31412"</definedName>
    <definedName name="FDD_86_3" hidden="1">"A31777"</definedName>
    <definedName name="FDD_86_4" hidden="1">"A32142"</definedName>
    <definedName name="FDD_86_5" hidden="1">"A32508"</definedName>
    <definedName name="FDD_86_6" hidden="1">"A32873"</definedName>
    <definedName name="FDD_86_7" hidden="1">"A33238"</definedName>
    <definedName name="FDD_86_8" hidden="1">"A33603"</definedName>
    <definedName name="FDD_86_9" hidden="1">"A33969"</definedName>
    <definedName name="FDD_87_0" hidden="1">"A30681"</definedName>
    <definedName name="FDD_87_1" hidden="1">"A31047"</definedName>
    <definedName name="FDD_87_10" hidden="1">"A34334"</definedName>
    <definedName name="FDD_87_11" hidden="1">"A34699"</definedName>
    <definedName name="FDD_87_12" hidden="1">"A35064"</definedName>
    <definedName name="FDD_87_13" hidden="1">"A35430"</definedName>
    <definedName name="FDD_87_14" hidden="1">"A35795"</definedName>
    <definedName name="FDD_87_2" hidden="1">"A31412"</definedName>
    <definedName name="FDD_87_3" hidden="1">"A31777"</definedName>
    <definedName name="FDD_87_4" hidden="1">"A32142"</definedName>
    <definedName name="FDD_87_5" hidden="1">"A32508"</definedName>
    <definedName name="FDD_87_6" hidden="1">"A32873"</definedName>
    <definedName name="FDD_87_7" hidden="1">"A33238"</definedName>
    <definedName name="FDD_87_8" hidden="1">"A33603"</definedName>
    <definedName name="FDD_87_9" hidden="1">"A33969"</definedName>
    <definedName name="FDD_88_0" hidden="1">"A30681"</definedName>
    <definedName name="FDD_88_1" hidden="1">"A31047"</definedName>
    <definedName name="FDD_88_10" hidden="1">"A34334"</definedName>
    <definedName name="FDD_88_11" hidden="1">"A34699"</definedName>
    <definedName name="FDD_88_12" hidden="1">"A35064"</definedName>
    <definedName name="FDD_88_13" hidden="1">"A35430"</definedName>
    <definedName name="FDD_88_14" hidden="1">"A35795"</definedName>
    <definedName name="FDD_88_2" hidden="1">"A31412"</definedName>
    <definedName name="FDD_88_3" hidden="1">"A31777"</definedName>
    <definedName name="FDD_88_4" hidden="1">"A32142"</definedName>
    <definedName name="FDD_88_5" hidden="1">"A32508"</definedName>
    <definedName name="FDD_88_6" hidden="1">"A32873"</definedName>
    <definedName name="FDD_88_7" hidden="1">"A33238"</definedName>
    <definedName name="FDD_88_8" hidden="1">"A33603"</definedName>
    <definedName name="FDD_88_9" hidden="1">"A33969"</definedName>
    <definedName name="FDD_89_0" hidden="1">"A30681"</definedName>
    <definedName name="FDD_89_1" hidden="1">"A31047"</definedName>
    <definedName name="FDD_89_10" hidden="1">"A34334"</definedName>
    <definedName name="FDD_89_11" hidden="1">"A34699"</definedName>
    <definedName name="FDD_89_12" hidden="1">"A35064"</definedName>
    <definedName name="FDD_89_13" hidden="1">"A35430"</definedName>
    <definedName name="FDD_89_14" hidden="1">"A35795"</definedName>
    <definedName name="FDD_89_2" hidden="1">"A31412"</definedName>
    <definedName name="FDD_89_3" hidden="1">"A31777"</definedName>
    <definedName name="FDD_89_4" hidden="1">"A32142"</definedName>
    <definedName name="FDD_89_5" hidden="1">"A32508"</definedName>
    <definedName name="FDD_89_6" hidden="1">"A32873"</definedName>
    <definedName name="FDD_89_7" hidden="1">"A33238"</definedName>
    <definedName name="FDD_89_8" hidden="1">"A33603"</definedName>
    <definedName name="FDD_89_9" hidden="1">"A33969"</definedName>
    <definedName name="FDD_9_0" hidden="1">"A25569"</definedName>
    <definedName name="FDD_90_0" hidden="1">"A30681"</definedName>
    <definedName name="FDD_90_1" hidden="1">"A31047"</definedName>
    <definedName name="FDD_90_10" hidden="1">"A34334"</definedName>
    <definedName name="FDD_90_11" hidden="1">"A34699"</definedName>
    <definedName name="FDD_90_12" hidden="1">"A35064"</definedName>
    <definedName name="FDD_90_13" hidden="1">"A35430"</definedName>
    <definedName name="FDD_90_14" hidden="1">"A35795"</definedName>
    <definedName name="FDD_90_2" hidden="1">"A31412"</definedName>
    <definedName name="FDD_90_3" hidden="1">"A31777"</definedName>
    <definedName name="FDD_90_4" hidden="1">"A32142"</definedName>
    <definedName name="FDD_90_5" hidden="1">"A32508"</definedName>
    <definedName name="FDD_90_6" hidden="1">"A32873"</definedName>
    <definedName name="FDD_90_7" hidden="1">"A33238"</definedName>
    <definedName name="FDD_90_8" hidden="1">"A33603"</definedName>
    <definedName name="FDD_90_9" hidden="1">"A33969"</definedName>
    <definedName name="FDD_91_0" hidden="1">"A30681"</definedName>
    <definedName name="FDD_91_1" hidden="1">"A31047"</definedName>
    <definedName name="FDD_91_10" hidden="1">"A34334"</definedName>
    <definedName name="FDD_91_11" hidden="1">"A34699"</definedName>
    <definedName name="FDD_91_12" hidden="1">"A35064"</definedName>
    <definedName name="FDD_91_13" hidden="1">"A35430"</definedName>
    <definedName name="FDD_91_14" hidden="1">"A35795"</definedName>
    <definedName name="FDD_91_2" hidden="1">"A31412"</definedName>
    <definedName name="FDD_91_3" hidden="1">"A31777"</definedName>
    <definedName name="FDD_91_4" hidden="1">"A32142"</definedName>
    <definedName name="FDD_91_5" hidden="1">"A32508"</definedName>
    <definedName name="FDD_91_6" hidden="1">"A32873"</definedName>
    <definedName name="FDD_91_7" hidden="1">"A33238"</definedName>
    <definedName name="FDD_91_8" hidden="1">"A33603"</definedName>
    <definedName name="FDD_91_9" hidden="1">"A33969"</definedName>
    <definedName name="FDD_92_0" hidden="1">"A30681"</definedName>
    <definedName name="FDD_92_1" hidden="1">"A31047"</definedName>
    <definedName name="FDD_92_10" hidden="1">"A34334"</definedName>
    <definedName name="FDD_92_11" hidden="1">"A34699"</definedName>
    <definedName name="FDD_92_12" hidden="1">"A35064"</definedName>
    <definedName name="FDD_92_13" hidden="1">"A35430"</definedName>
    <definedName name="FDD_92_14" hidden="1">"A35795"</definedName>
    <definedName name="FDD_92_2" hidden="1">"A31412"</definedName>
    <definedName name="FDD_92_3" hidden="1">"A31777"</definedName>
    <definedName name="FDD_92_4" hidden="1">"A32142"</definedName>
    <definedName name="FDD_92_5" hidden="1">"A32508"</definedName>
    <definedName name="FDD_92_6" hidden="1">"A32873"</definedName>
    <definedName name="FDD_92_7" hidden="1">"A33238"</definedName>
    <definedName name="FDD_92_8" hidden="1">"A33603"</definedName>
    <definedName name="FDD_92_9" hidden="1">"A33969"</definedName>
    <definedName name="FDD_93_0" hidden="1">"A30681"</definedName>
    <definedName name="FDD_93_1" hidden="1">"A31047"</definedName>
    <definedName name="FDD_93_10" hidden="1">"A34334"</definedName>
    <definedName name="FDD_93_11" hidden="1">"A34699"</definedName>
    <definedName name="FDD_93_12" hidden="1">"A35064"</definedName>
    <definedName name="FDD_93_13" hidden="1">"A35430"</definedName>
    <definedName name="FDD_93_14" hidden="1">"A35795"</definedName>
    <definedName name="FDD_93_2" hidden="1">"A31412"</definedName>
    <definedName name="FDD_93_3" hidden="1">"A31777"</definedName>
    <definedName name="FDD_93_4" hidden="1">"A32142"</definedName>
    <definedName name="FDD_93_5" hidden="1">"A32508"</definedName>
    <definedName name="FDD_93_6" hidden="1">"A32873"</definedName>
    <definedName name="FDD_93_7" hidden="1">"A33238"</definedName>
    <definedName name="FDD_93_8" hidden="1">"A33603"</definedName>
    <definedName name="FDD_93_9" hidden="1">"A33969"</definedName>
    <definedName name="FDD_94_0" hidden="1">"A30681"</definedName>
    <definedName name="FDD_94_1" hidden="1">"A31047"</definedName>
    <definedName name="FDD_94_10" hidden="1">"A34334"</definedName>
    <definedName name="FDD_94_11" hidden="1">"A34699"</definedName>
    <definedName name="FDD_94_12" hidden="1">"A35064"</definedName>
    <definedName name="FDD_94_13" hidden="1">"A35430"</definedName>
    <definedName name="FDD_94_14" hidden="1">"A35795"</definedName>
    <definedName name="FDD_94_2" hidden="1">"A31412"</definedName>
    <definedName name="FDD_94_3" hidden="1">"A31777"</definedName>
    <definedName name="FDD_94_4" hidden="1">"A32142"</definedName>
    <definedName name="FDD_94_5" hidden="1">"A32508"</definedName>
    <definedName name="FDD_94_6" hidden="1">"A32873"</definedName>
    <definedName name="FDD_94_7" hidden="1">"A33238"</definedName>
    <definedName name="FDD_94_8" hidden="1">"A33603"</definedName>
    <definedName name="FDD_94_9" hidden="1">"A33969"</definedName>
    <definedName name="FDD_95_0" hidden="1">"A30681"</definedName>
    <definedName name="FDD_95_1" hidden="1">"A31047"</definedName>
    <definedName name="FDD_95_10" hidden="1">"A34334"</definedName>
    <definedName name="FDD_95_11" hidden="1">"A34699"</definedName>
    <definedName name="FDD_95_12" hidden="1">"A35064"</definedName>
    <definedName name="FDD_95_13" hidden="1">"A35430"</definedName>
    <definedName name="FDD_95_14" hidden="1">"A35795"</definedName>
    <definedName name="FDD_95_2" hidden="1">"A31412"</definedName>
    <definedName name="FDD_95_3" hidden="1">"A31777"</definedName>
    <definedName name="FDD_95_4" hidden="1">"A32142"</definedName>
    <definedName name="FDD_95_5" hidden="1">"A32508"</definedName>
    <definedName name="FDD_95_6" hidden="1">"A32873"</definedName>
    <definedName name="FDD_95_7" hidden="1">"A33238"</definedName>
    <definedName name="FDD_95_8" hidden="1">"A33603"</definedName>
    <definedName name="FDD_95_9" hidden="1">"A33969"</definedName>
    <definedName name="FDD_96_0" hidden="1">"U30681"</definedName>
    <definedName name="FDD_96_1" hidden="1">"A31047"</definedName>
    <definedName name="FDD_96_10" hidden="1">"A34334"</definedName>
    <definedName name="FDD_96_11" hidden="1">"A34699"</definedName>
    <definedName name="FDD_96_12" hidden="1">"A35064"</definedName>
    <definedName name="FDD_96_13" hidden="1">"A35430"</definedName>
    <definedName name="FDD_96_14" hidden="1">"A35795"</definedName>
    <definedName name="FDD_96_2" hidden="1">"A31412"</definedName>
    <definedName name="FDD_96_3" hidden="1">"A31777"</definedName>
    <definedName name="FDD_96_4" hidden="1">"A32142"</definedName>
    <definedName name="FDD_96_5" hidden="1">"A32508"</definedName>
    <definedName name="FDD_96_6" hidden="1">"A32873"</definedName>
    <definedName name="FDD_96_7" hidden="1">"A33238"</definedName>
    <definedName name="FDD_96_8" hidden="1">"A33603"</definedName>
    <definedName name="FDD_96_9" hidden="1">"A33969"</definedName>
    <definedName name="FDD_97_0" hidden="1">"U30681"</definedName>
    <definedName name="FDD_97_1" hidden="1">"A31047"</definedName>
    <definedName name="FDD_97_10" hidden="1">"A34334"</definedName>
    <definedName name="FDD_97_11" hidden="1">"A34699"</definedName>
    <definedName name="FDD_97_12" hidden="1">"A35064"</definedName>
    <definedName name="FDD_97_13" hidden="1">"A35430"</definedName>
    <definedName name="FDD_97_14" hidden="1">"A35795"</definedName>
    <definedName name="FDD_97_2" hidden="1">"A31412"</definedName>
    <definedName name="FDD_97_3" hidden="1">"A31777"</definedName>
    <definedName name="FDD_97_4" hidden="1">"A32142"</definedName>
    <definedName name="FDD_97_5" hidden="1">"A32508"</definedName>
    <definedName name="FDD_97_6" hidden="1">"A32873"</definedName>
    <definedName name="FDD_97_7" hidden="1">"A33238"</definedName>
    <definedName name="FDD_97_8" hidden="1">"A33603"</definedName>
    <definedName name="FDD_97_9" hidden="1">"A33969"</definedName>
    <definedName name="FDD_98_0" hidden="1">"U30681"</definedName>
    <definedName name="FDD_98_1" hidden="1">"A31047"</definedName>
    <definedName name="FDD_98_10" hidden="1">"A34334"</definedName>
    <definedName name="FDD_98_11" hidden="1">"A34699"</definedName>
    <definedName name="FDD_98_12" hidden="1">"A35064"</definedName>
    <definedName name="FDD_98_13" hidden="1">"A35430"</definedName>
    <definedName name="FDD_98_14" hidden="1">"A35795"</definedName>
    <definedName name="FDD_98_2" hidden="1">"A31412"</definedName>
    <definedName name="FDD_98_3" hidden="1">"A31777"</definedName>
    <definedName name="FDD_98_4" hidden="1">"A32142"</definedName>
    <definedName name="FDD_98_5" hidden="1">"A32508"</definedName>
    <definedName name="FDD_98_6" hidden="1">"A32873"</definedName>
    <definedName name="FDD_98_7" hidden="1">"A33238"</definedName>
    <definedName name="FDD_98_8" hidden="1">"A33603"</definedName>
    <definedName name="FDD_98_9" hidden="1">"A33969"</definedName>
    <definedName name="FDD_99_0" hidden="1">"U30681"</definedName>
    <definedName name="FDD_99_1" hidden="1">"A31047"</definedName>
    <definedName name="FDD_99_10" hidden="1">"A34334"</definedName>
    <definedName name="FDD_99_11" hidden="1">"A34699"</definedName>
    <definedName name="FDD_99_12" hidden="1">"A35064"</definedName>
    <definedName name="FDD_99_13" hidden="1">"A35430"</definedName>
    <definedName name="FDD_99_14" hidden="1">"A35795"</definedName>
    <definedName name="FDD_99_2" hidden="1">"A31412"</definedName>
    <definedName name="FDD_99_3" hidden="1">"A31777"</definedName>
    <definedName name="FDD_99_4" hidden="1">"A32142"</definedName>
    <definedName name="FDD_99_5" hidden="1">"A32508"</definedName>
    <definedName name="FDD_99_6" hidden="1">"A32873"</definedName>
    <definedName name="FDD_99_7" hidden="1">"A33238"</definedName>
    <definedName name="FDD_99_8" hidden="1">"A33603"</definedName>
    <definedName name="FDD_99_9" hidden="1">"A33969"</definedName>
    <definedName name="fds" hidden="1">[3]Ark1!#REF!</definedName>
    <definedName name="fdsuyfdsu" localSheetId="4" hidden="1">{"TSHD information",#N/A,TRUE,"Productie";"General dredging Information",#N/A,TRUE,"Productie"}</definedName>
    <definedName name="fdsuyfdsu" localSheetId="1" hidden="1">{"TSHD information",#N/A,TRUE,"Productie";"General dredging Information",#N/A,TRUE,"Productie"}</definedName>
    <definedName name="fdsuyfdsu" hidden="1">{"TSHD information",#N/A,TRUE,"Productie";"General dredging Information",#N/A,TRUE,"Productie"}</definedName>
    <definedName name="ff" hidden="1">'[16]Pivot P706x Off sh stats GC'!#REF!</definedName>
    <definedName name="fff" localSheetId="4" hidden="1">{#N/A,#N/A,FALSE,"BLOW";#N/A,#N/A,FALSE,"EXPAND";#N/A,#N/A,FALSE,"DRUM";#N/A,#N/A,FALSE,"DRYER";#N/A,#N/A,FALSE,"EXCH";#N/A,#N/A,FALSE,"FILTER";#N/A,#N/A,FALSE,"FURN";#N/A,#N/A,FALSE,"AGITATE";#N/A,#N/A,FALSE,"PUMP";#N/A,#N/A,FALSE,"REACT";#N/A,#N/A,FALSE,"TANK";#N/A,#N/A,FALSE,"TOWER";#N/A,#N/A,FALSE,"GEN"}</definedName>
    <definedName name="fff" localSheetId="1" hidden="1">{#N/A,#N/A,FALSE,"BLOW";#N/A,#N/A,FALSE,"EXPAND";#N/A,#N/A,FALSE,"DRUM";#N/A,#N/A,FALSE,"DRYER";#N/A,#N/A,FALSE,"EXCH";#N/A,#N/A,FALSE,"FILTER";#N/A,#N/A,FALSE,"FURN";#N/A,#N/A,FALSE,"AGITATE";#N/A,#N/A,FALSE,"PUMP";#N/A,#N/A,FALSE,"REACT";#N/A,#N/A,FALSE,"TANK";#N/A,#N/A,FALSE,"TOWER";#N/A,#N/A,FALSE,"GEN"}</definedName>
    <definedName name="fff" hidden="1">{#N/A,#N/A,FALSE,"BLOW";#N/A,#N/A,FALSE,"EXPAND";#N/A,#N/A,FALSE,"DRUM";#N/A,#N/A,FALSE,"DRYER";#N/A,#N/A,FALSE,"EXCH";#N/A,#N/A,FALSE,"FILTER";#N/A,#N/A,FALSE,"FURN";#N/A,#N/A,FALSE,"AGITATE";#N/A,#N/A,FALSE,"PUMP";#N/A,#N/A,FALSE,"REACT";#N/A,#N/A,FALSE,"TANK";#N/A,#N/A,FALSE,"TOWER";#N/A,#N/A,FALSE,"GEN"}</definedName>
    <definedName name="FFFFFFFF" hidden="1">#REF!</definedName>
    <definedName name="fggdfg" localSheetId="4" hidden="1">{"TSHD information",#N/A,TRUE,"Productie";"General dredging Information",#N/A,TRUE,"Productie"}</definedName>
    <definedName name="fggdfg" localSheetId="1" hidden="1">{"TSHD information",#N/A,TRUE,"Productie";"General dredging Information",#N/A,TRUE,"Productie"}</definedName>
    <definedName name="fggdfg" hidden="1">{"TSHD information",#N/A,TRUE,"Productie";"General dredging Information",#N/A,TRUE,"Productie"}</definedName>
    <definedName name="FX_NONE" hidden="1">[20]MAIN!$E$5</definedName>
    <definedName name="GGGGGGG" hidden="1">#REF!</definedName>
    <definedName name="ghi" hidden="1">200</definedName>
    <definedName name="ghjklö" hidden="1">154</definedName>
    <definedName name="graph_bincome2" hidden="1">#N/A</definedName>
    <definedName name="Graph_Xdriver" hidden="1">#N/A</definedName>
    <definedName name="gv" localSheetId="4" hidden="1">{"Pèrdues i Guanys analític.Català",#N/A,FALSE,"Català";"Pèrdues i G. analític.castellà",#N/A,FALSE,"Castellà"}</definedName>
    <definedName name="gv" localSheetId="1" hidden="1">{"Pèrdues i Guanys analític.Català",#N/A,FALSE,"Català";"Pèrdues i G. analític.castellà",#N/A,FALSE,"Castellà"}</definedName>
    <definedName name="gv" hidden="1">{"Pèrdues i Guanys analític.Català",#N/A,FALSE,"Català";"Pèrdues i G. analític.castellà",#N/A,FALSE,"Castellà"}</definedName>
    <definedName name="H" hidden="1">#REF!</definedName>
    <definedName name="Header1" hidden="1">IF(COUNTA(#REF!)=0,0,INDEX(#REF!,MATCH(ROW(#REF!),#REF!,TRUE)))+1</definedName>
    <definedName name="Header2" hidden="1">[21]!Header1-1 &amp; "." &amp; MAX(1,COUNTA(INDEX(#REF!,MATCH([21]!Header1-1,#REF!,FALSE)):#REF!))</definedName>
    <definedName name="herbert" hidden="1">#REF!</definedName>
    <definedName name="hray1" hidden="1">#REF!</definedName>
    <definedName name="HTML_CodePage" hidden="1">949</definedName>
    <definedName name="HTML_Control" localSheetId="4" hidden="1">{"'장비'!$A$3:$M$12"}</definedName>
    <definedName name="HTML_Control" localSheetId="1" hidden="1">{"'장비'!$A$3:$M$12"}</definedName>
    <definedName name="HTML_Control" hidden="1">{"'장비'!$A$3:$M$12"}</definedName>
    <definedName name="HTML_Description" hidden="1">""</definedName>
    <definedName name="HTML_Email" hidden="1">""</definedName>
    <definedName name="HTML_Header" hidden="1">"장비"</definedName>
    <definedName name="HTML_LastUpdate" hidden="1">"97-08-05"</definedName>
    <definedName name="HTML_LineAfter" hidden="1">FALSE</definedName>
    <definedName name="HTML_LineBefore" hidden="1">FALSE</definedName>
    <definedName name="HTML_Name" hidden="1">"이진화"</definedName>
    <definedName name="HTML_OBDlg2" hidden="1">TRUE</definedName>
    <definedName name="HTML_OBDlg4" hidden="1">TRUE</definedName>
    <definedName name="HTML_OS" hidden="1">0</definedName>
    <definedName name="HTML_PathFile" hidden="1">"C:\My Documents\MyHTML.htm"</definedName>
    <definedName name="HTML_Title" hidden="1">"가산동미라보"</definedName>
    <definedName name="HTML1_1" hidden="1">"[MWHCUST.XLW]Intranet!$A$1:$I$42"</definedName>
    <definedName name="HTML1_10" hidden="1">""</definedName>
    <definedName name="HTML1_11" hidden="1">1</definedName>
    <definedName name="HTML1_12" hidden="1">"E:\Working\pages\Update\MwhCust.htm"</definedName>
    <definedName name="HTML1_2" hidden="1">1</definedName>
    <definedName name="HTML1_3" hidden="1">""</definedName>
    <definedName name="HTML1_4" hidden="1">""</definedName>
    <definedName name="HTML1_5" hidden="1">""</definedName>
    <definedName name="HTML1_6" hidden="1">-4146</definedName>
    <definedName name="HTML1_7" hidden="1">1</definedName>
    <definedName name="HTML1_8" hidden="1">"10/10/96"</definedName>
    <definedName name="HTML1_9" hidden="1">"LGE Energy Division User"</definedName>
    <definedName name="HTML2_1" hidden="1">"[MWHCUST.XLW]Intranet!$A$1:$I$40"</definedName>
    <definedName name="HTML2_10" hidden="1">""</definedName>
    <definedName name="HTML2_11" hidden="1">1</definedName>
    <definedName name="HTML2_12" hidden="1">"E:\Working\pages\Update\mwhcust.htm"</definedName>
    <definedName name="HTML2_2" hidden="1">1</definedName>
    <definedName name="HTML2_3" hidden="1">""</definedName>
    <definedName name="HTML2_4" hidden="1">""</definedName>
    <definedName name="HTML2_5" hidden="1">""</definedName>
    <definedName name="HTML2_6" hidden="1">-4146</definedName>
    <definedName name="HTML2_7" hidden="1">1</definedName>
    <definedName name="HTML2_8" hidden="1">"10/10/96"</definedName>
    <definedName name="HTML2_9" hidden="1">"LGE Energy Division User"</definedName>
    <definedName name="HTML3_1" hidden="1">"[MWHCUST.XLW]Intranet!$A$1:$J$40"</definedName>
    <definedName name="HTML3_10" hidden="1">""</definedName>
    <definedName name="HTML3_11" hidden="1">1</definedName>
    <definedName name="HTML3_12" hidden="1">"E:\Working\pages\Update\MwhCust.htm"</definedName>
    <definedName name="HTML3_2" hidden="1">1</definedName>
    <definedName name="HTML3_3" hidden="1">""</definedName>
    <definedName name="HTML3_4" hidden="1">""</definedName>
    <definedName name="HTML3_5" hidden="1">""</definedName>
    <definedName name="HTML3_6" hidden="1">-4146</definedName>
    <definedName name="HTML3_7" hidden="1">1</definedName>
    <definedName name="HTML3_8" hidden="1">"10/10/96"</definedName>
    <definedName name="HTML3_9" hidden="1">"LGE Energy Division User"</definedName>
    <definedName name="HTMLCount" hidden="1">3</definedName>
    <definedName name="In" hidden="1">#REF!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E_CM" hidden="1">"c10"</definedName>
    <definedName name="IQ_AFTER_TAX_INCOME_FDIC" hidden="1">"c6583"</definedName>
    <definedName name="IQ_AGG_BANK_OVER_TOTAL" hidden="1">"c24684"</definedName>
    <definedName name="IQ_AGG_BANK_SHARES" hidden="1">"c24686"</definedName>
    <definedName name="IQ_AGG_BANK_VALUE" hidden="1">"c24685"</definedName>
    <definedName name="IQ_AGG_COMPANY_FOUNDATION_OVER_TOTAL" hidden="1">"c13769"</definedName>
    <definedName name="IQ_AGG_COMPANY_FOUNDATION_SHARES" hidden="1">"c13783"</definedName>
    <definedName name="IQ_AGG_COMPANY_FOUNDATION_VALUE" hidden="1">"c13776"</definedName>
    <definedName name="IQ_AGG_CORPORATE_OVER_TOTAL" hidden="1">"c13767"</definedName>
    <definedName name="IQ_AGG_ENDOWMENT_OVER_TOTAL" hidden="1">"c24678"</definedName>
    <definedName name="IQ_AGG_ENDOWMENT_SHARES" hidden="1">"c24680"</definedName>
    <definedName name="IQ_AGG_ENDOWMENT_VALUE" hidden="1">"c24679"</definedName>
    <definedName name="IQ_AGG_ESOP_OVER_TOTAL" hidden="1">"c13768"</definedName>
    <definedName name="IQ_AGG_FAMILY_OVER_TOTAL" hidden="1">"c24687"</definedName>
    <definedName name="IQ_AGG_FAMILY_SHARES" hidden="1">"c24689"</definedName>
    <definedName name="IQ_AGG_FAMILY_VALUE" hidden="1">"c24688"</definedName>
    <definedName name="IQ_AGG_HEDGEFUND_OVER_TOTAL" hidden="1">"c13771"</definedName>
    <definedName name="IQ_AGG_INSIDER_OVER_TOTAL" hidden="1">"c1581"</definedName>
    <definedName name="IQ_AGG_INSTITUTION_HEDGEFUND_OVER_TOTAL" hidden="1">"c24711"</definedName>
    <definedName name="IQ_AGG_INSTITUTION_HEDGEFUND_SHARES" hidden="1">"c24713"</definedName>
    <definedName name="IQ_AGG_INSTITUTION_HEDGEFUND_VALUE" hidden="1">"c24712"</definedName>
    <definedName name="IQ_AGG_INSTITUTION_SOVEREIGN_OVER_TOTAL" hidden="1">"c24717"</definedName>
    <definedName name="IQ_AGG_INSTITUTION_SOVEREIGN_SHARES" hidden="1">"c24719"</definedName>
    <definedName name="IQ_AGG_INSTITUTION_SOVEREIGN_VALUE" hidden="1">"c24718"</definedName>
    <definedName name="IQ_AGG_INSTITUTION_UNCLASSIFIED_OVER_TOTAL" hidden="1">"c24696"</definedName>
    <definedName name="IQ_AGG_INSTITUTION_UNCLASSIFIED_SHARES" hidden="1">"c24698"</definedName>
    <definedName name="IQ_AGG_INSTITUTION_UNCLASSIFIED_VALUE" hidden="1">"c24697"</definedName>
    <definedName name="IQ_AGG_INSTITUTION_VC_PE_OVER_TOTAL" hidden="1">"c24714"</definedName>
    <definedName name="IQ_AGG_INSTITUTION_VC_PE_SHARES" hidden="1">"c24716"</definedName>
    <definedName name="IQ_AGG_INSTITUTION_VC_PE_VALUE" hidden="1">"c24715"</definedName>
    <definedName name="IQ_AGG_INSTITUTIONAL_OVER_TOTAL" hidden="1">"c1580"</definedName>
    <definedName name="IQ_AGG_INSURANCE_OVER_TOTAL" hidden="1">"c24681"</definedName>
    <definedName name="IQ_AGG_INSURANCE_SHARES" hidden="1">"c24683"</definedName>
    <definedName name="IQ_AGG_INSURANCE_VALUE" hidden="1">"c24682"</definedName>
    <definedName name="IQ_AGG_MONEY_MANAGERS_OVER_TOTAL" hidden="1">"c24669"</definedName>
    <definedName name="IQ_AGG_MONEY_MANAGERS_SHARES" hidden="1">"c24671"</definedName>
    <definedName name="IQ_AGG_MONEY_MANAGERS_VALUE" hidden="1">"c24670"</definedName>
    <definedName name="IQ_AGG_OTHER_OVER_TOTAL" hidden="1">"c13770"</definedName>
    <definedName name="IQ_AGG_PENSION_OVER_TOTAL" hidden="1">"c24675"</definedName>
    <definedName name="IQ_AGG_PENSION_SHARES" hidden="1">"c24677"</definedName>
    <definedName name="IQ_AGG_PENSION_VALUE" hidden="1">"c24676"</definedName>
    <definedName name="IQ_AGG_SOVEREIGN_OVER_TOTAL" hidden="1">"c24690"</definedName>
    <definedName name="IQ_AGG_SOVEREIGN_SHARES" hidden="1">"c24692"</definedName>
    <definedName name="IQ_AGG_SOVEREIGN_VALUE" hidden="1">"c24691"</definedName>
    <definedName name="IQ_AGG_STATE_OVER_TOTAL" hidden="1">"c24705"</definedName>
    <definedName name="IQ_AGG_STATE_SHARES" hidden="1">"c24707"</definedName>
    <definedName name="IQ_AGG_STATE_VALUE" hidden="1">"c24706"</definedName>
    <definedName name="IQ_AGG_STRATEGIC_CORP_PRIVATE_OVER_TOTAL" hidden="1">"c24702"</definedName>
    <definedName name="IQ_AGG_STRATEGIC_CORP_PRIVATE_SHARES" hidden="1">"c24704"</definedName>
    <definedName name="IQ_AGG_STRATEGIC_CORP_PRIVATE_VALUE" hidden="1">"c24703"</definedName>
    <definedName name="IQ_AGG_STRATEGIC_CORP_PUBLIC_OVER_TOTAL" hidden="1">"c24699"</definedName>
    <definedName name="IQ_AGG_STRATEGIC_CORP_PUBLIC_SHARES" hidden="1">"c24701"</definedName>
    <definedName name="IQ_AGG_STRATEGIC_CORP_PUBLIC_VALUE" hidden="1">"c24700"</definedName>
    <definedName name="IQ_AGG_STRATEGIC_HEDGEFUND_OVER_TOTAL" hidden="1">"c24726"</definedName>
    <definedName name="IQ_AGG_STRATEGIC_HEDGEFUND_SHARES" hidden="1">"c24728"</definedName>
    <definedName name="IQ_AGG_STRATEGIC_HEDGEFUND_VALUE" hidden="1">"c24727"</definedName>
    <definedName name="IQ_AGG_STRATEGIC_OVER_TOTAL" hidden="1">"c24708"</definedName>
    <definedName name="IQ_AGG_STRATEGIC_SHARES" hidden="1">"c24710"</definedName>
    <definedName name="IQ_AGG_STRATEGIC_SWF_OVER_TOTAL" hidden="1">"c24723"</definedName>
    <definedName name="IQ_AGG_STRATEGIC_SWF_SHARES" hidden="1">"c24725"</definedName>
    <definedName name="IQ_AGG_STRATEGIC_SWF_VALUE" hidden="1">"c24724"</definedName>
    <definedName name="IQ_AGG_STRATEGIC_VALUE" hidden="1">"c24709"</definedName>
    <definedName name="IQ_AGG_STRATEGIC_VC_PE_OVER_TOTAL" hidden="1">"c24720"</definedName>
    <definedName name="IQ_AGG_STRATEGIC_VC_PE_SHARES" hidden="1">"c24722"</definedName>
    <definedName name="IQ_AGG_STRATEGIC_VC_PE_VALUE" hidden="1">"c24721"</definedName>
    <definedName name="IQ_AGG_VC_PE_OVER_TOTAL" hidden="1">"c24672"</definedName>
    <definedName name="IQ_AGG_VC_PE_SHARES" hidden="1">"c24674"</definedName>
    <definedName name="IQ_AGG_VC_PE_VALUE" hidden="1">"c24673"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IRCRAFT_RENT" hidden="1">"c17872"</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P_CM" hidden="1">"c34"</definedName>
    <definedName name="IQ_AR_BR" hidden="1">"c41"</definedName>
    <definedName name="IQ_AR_CM" hidden="1">"c41"</definedName>
    <definedName name="IQ_ASSET_BACKED_FDIC" hidden="1">"c6301"</definedName>
    <definedName name="IQ_ASSET_WRITEDOWN_BR" hidden="1">"c50"</definedName>
    <definedName name="IQ_ASSET_WRITEDOWN_CF_BR" hidden="1">"c53"</definedName>
    <definedName name="IQ_ASSET_WRITEDOWN_CF_CM" hidden="1">"c53"</definedName>
    <definedName name="IQ_ASSET_WRITEDOWN_CM" hidden="1">"c50"</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ROKER_REC_NO_REUT" hidden="1">"c5315"</definedName>
    <definedName name="IQ_AVG_BROKER_REC_REUT" hidden="1">"c3630"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OP" hidden="1">"c20560"</definedName>
    <definedName name="IQ_BOP_BALANCE_ON_CURRENT_ACCOUNT" hidden="1">"c20561"</definedName>
    <definedName name="IQ_BOP_BALANCE_ON_GOODS" hidden="1">"c20562"</definedName>
    <definedName name="IQ_BOP_BALANCE_ON_GOODS_SERVICES" hidden="1">"c20563"</definedName>
    <definedName name="IQ_BOP_BALANCE_ON_INCOME" hidden="1">"c20564"</definedName>
    <definedName name="IQ_BOP_BALANCE_ON_SERVICES" hidden="1">"c20565"</definedName>
    <definedName name="IQ_BOP_CAPITAL_TRANSACTION_NET" hidden="1">"c20566"</definedName>
    <definedName name="IQ_BOP_CURRENT_TRANSFER_GOVERNMENT_GRANTS" hidden="1">"c20567"</definedName>
    <definedName name="IQ_BOP_CURRENT_TRANSFER_GOVERNMENT_PENSIONS" hidden="1">"c20568"</definedName>
    <definedName name="IQ_BOP_CURRENT_TRANSFER_NET" hidden="1">"c20569"</definedName>
    <definedName name="IQ_BOP_CURRENT_TRANSFER_PRIVATE_TRANSFER" hidden="1">"c20570"</definedName>
    <definedName name="IQ_BOP_EXPORTS_AND_RECEIPTS" hidden="1">"c20571"</definedName>
    <definedName name="IQ_BOP_EXPORTS_GOODS" hidden="1">"c20572"</definedName>
    <definedName name="IQ_BOP_EXPORTS_GOODS_SERVICES" hidden="1">"c20573"</definedName>
    <definedName name="IQ_BOP_EXPORTS_SERVICES" hidden="1">"c20574"</definedName>
    <definedName name="IQ_BOP_EXPORTS_SERVICES_FARES" hidden="1">"c20575"</definedName>
    <definedName name="IQ_BOP_EXPORTS_SERVICES_GOVERNMENT_MISC" hidden="1">"c20576"</definedName>
    <definedName name="IQ_BOP_EXPORTS_SERVICES_MILITARY_SALES_CONTRACTS" hidden="1">"c20577"</definedName>
    <definedName name="IQ_BOP_EXPORTS_SERVICES_OTHER" hidden="1">"c20578"</definedName>
    <definedName name="IQ_BOP_EXPORTS_SERVICES_ROYALTIES" hidden="1">"c20579"</definedName>
    <definedName name="IQ_BOP_EXPORTS_SERVICES_TRANSPORTATION" hidden="1">"c20580"</definedName>
    <definedName name="IQ_BOP_EXPORTS_SERVICES_TRAVEL" hidden="1">"c20581"</definedName>
    <definedName name="IQ_BOP_FOREIGN_ASSETS" hidden="1">"c20582"</definedName>
    <definedName name="IQ_BOP_FOREIGN_ASSETS_OFFICIAL" hidden="1">"c20583"</definedName>
    <definedName name="IQ_BOP_FOREIGN_ASSETS_OFFICIAL_BANK_LIABILITIES" hidden="1">"c20584"</definedName>
    <definedName name="IQ_BOP_FOREIGN_ASSETS_OFFICIAL_GOVT_LIABILITIES" hidden="1">"c20585"</definedName>
    <definedName name="IQ_BOP_FOREIGN_ASSETS_OFFICIAL_GOVT_SECURITIES" hidden="1">"c20586"</definedName>
    <definedName name="IQ_BOP_FOREIGN_ASSETS_OFFICIAL_GOVT_SECURITIES_OTHER" hidden="1">"c20587"</definedName>
    <definedName name="IQ_BOP_FOREIGN_ASSETS_OFFICIAL_OTHER" hidden="1">"c20588"</definedName>
    <definedName name="IQ_BOP_FOREIGN_ASSETS_OFFICIAL_TREASURIES" hidden="1">"c20589"</definedName>
    <definedName name="IQ_BOP_FOREIGN_ASSETS_OTHER" hidden="1">"c20590"</definedName>
    <definedName name="IQ_BOP_FOREIGN_ASSETS_OTHER_BANK_LIABILITIES" hidden="1">"c20591"</definedName>
    <definedName name="IQ_BOP_FOREIGN_ASSETS_OTHER_CURRENCY" hidden="1">"c20592"</definedName>
    <definedName name="IQ_BOP_FOREIGN_ASSETS_OTHER_DIRECT_INVEST" hidden="1">"c20593"</definedName>
    <definedName name="IQ_BOP_FOREIGN_ASSETS_OTHER_LIABILITIES_TO_FOREIGNERS" hidden="1">"c20594"</definedName>
    <definedName name="IQ_BOP_FOREIGN_ASSETS_OTHER_SECURITIES" hidden="1">"c20595"</definedName>
    <definedName name="IQ_BOP_FOREIGN_ASSETS_OTHER_TREASURIES" hidden="1">"c20596"</definedName>
    <definedName name="IQ_BOP_IMPORTS_AND_PAYMENTS" hidden="1">"c20597"</definedName>
    <definedName name="IQ_BOP_IMPORTS_GOODS" hidden="1">"c20598"</definedName>
    <definedName name="IQ_BOP_IMPORTS_GOODS_SERVICES" hidden="1">"c20599"</definedName>
    <definedName name="IQ_BOP_IMPORTS_SERVICES" hidden="1">"c20600"</definedName>
    <definedName name="IQ_BOP_IMPORTS_SERVICES_DEF_EXPENDITURES" hidden="1">"c20601"</definedName>
    <definedName name="IQ_BOP_IMPORTS_SERVICES_FARES" hidden="1">"c20602"</definedName>
    <definedName name="IQ_BOP_IMPORTS_SERVICES_GOVERNMENT_MISC" hidden="1">"c20603"</definedName>
    <definedName name="IQ_BOP_IMPORTS_SERVICES_OTHER" hidden="1">"c20604"</definedName>
    <definedName name="IQ_BOP_IMPORTS_SERVICES_ROYALTIES" hidden="1">"c20605"</definedName>
    <definedName name="IQ_BOP_IMPORTS_SERVICES_TRANSPORTATION" hidden="1">"c20606"</definedName>
    <definedName name="IQ_BOP_IMPORTS_SERVICES_TRAVEL" hidden="1">"c20607"</definedName>
    <definedName name="IQ_BOP_PAYMENTS" hidden="1">"c20608"</definedName>
    <definedName name="IQ_BOP_PAYMENTS_DIRECT_INVEST" hidden="1">"c20609"</definedName>
    <definedName name="IQ_BOP_PAYMENTS_EMPLOYEE_COMPENSATION" hidden="1">"c20610"</definedName>
    <definedName name="IQ_BOP_PAYMENTS_FOREGN_OWNED_ASSETS" hidden="1">"c20611"</definedName>
    <definedName name="IQ_BOP_PAYMENTS_GOVT" hidden="1">"c20612"</definedName>
    <definedName name="IQ_BOP_PAYMENTS_OTHER" hidden="1">"c20613"</definedName>
    <definedName name="IQ_BOP_RECEIPTS" hidden="1">"c20614"</definedName>
    <definedName name="IQ_BOP_RECEIPTS_DIRECT_INVEST" hidden="1">"c20615"</definedName>
    <definedName name="IQ_BOP_RECEIPTS_EMPLOYEE_COMPENSATION" hidden="1">"c20616"</definedName>
    <definedName name="IQ_BOP_RECEIPTS_GOVT" hidden="1">"c20617"</definedName>
    <definedName name="IQ_BOP_RECEIPTS_OTHER" hidden="1">"c20618"</definedName>
    <definedName name="IQ_BOP_RECEIPTS_US_ASSETS_ABROAD" hidden="1">"c20619"</definedName>
    <definedName name="IQ_BOP_STATISTICAL_DISCREPANCY" hidden="1">"c20620"</definedName>
    <definedName name="IQ_BOP_US_ASSETS_ABROAD" hidden="1">"c20621"</definedName>
    <definedName name="IQ_BOP_US_GOVT_ASSETS" hidden="1">"c20622"</definedName>
    <definedName name="IQ_BOP_US_GOVT_ASSETS_FX" hidden="1">"c20623"</definedName>
    <definedName name="IQ_BOP_US_GOVT_ASSETS_US_CREDITS" hidden="1">"c20624"</definedName>
    <definedName name="IQ_BOP_US_GOVT_ASSETS_US_CREDITS_REPAYMENTS" hidden="1">"c20625"</definedName>
    <definedName name="IQ_BOP_US_PRIVATE_ASSETS" hidden="1">"c20626"</definedName>
    <definedName name="IQ_BOP_US_PRIVATE_ASSETS_CLAIMS_BANKS_BROKERS" hidden="1">"c20627"</definedName>
    <definedName name="IQ_BOP_US_PRIVATE_ASSETS_CLAIMS_ON_FOREIGNERS" hidden="1">"c20628"</definedName>
    <definedName name="IQ_BOP_US_PRIVATE_ASSETS_DIRECT_INVEST" hidden="1">"c20629"</definedName>
    <definedName name="IQ_BOP_US_PRIVATE_ASSETS_FOREIGN_SECURITIES" hidden="1">"c20630"</definedName>
    <definedName name="IQ_BOP_US_RESERVE_ASSETS" hidden="1">"c20631"</definedName>
    <definedName name="IQ_BOP_US_RESERVE_ASSETS_DRAWING_RIGHTS" hidden="1">"c20632"</definedName>
    <definedName name="IQ_BOP_US_RESERVE_ASSETS_FX" hidden="1">"c20633"</definedName>
    <definedName name="IQ_BOP_US_RESERVE_ASSETS_GOLD" hidden="1">"c20634"</definedName>
    <definedName name="IQ_BOP_US_RESERVE_ASSETS_IMF_RESERVES" hidden="1">"c20635"</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APEX_BR" hidden="1">"c111"</definedName>
    <definedName name="IQ_CAPEX_CM" hidden="1">"c111"</definedName>
    <definedName name="IQ_CASH_DIVIDENDS_NET_INCOME_FDIC" hidden="1">"c6738"</definedName>
    <definedName name="IQ_CASH_IN_PROCESS_FDIC" hidden="1">"c6386"</definedName>
    <definedName name="IQ_CASH_OPER_ACT_OR_EST" hidden="1">"c4164"</definedName>
    <definedName name="IQ_CASH_OPER_EST" hidden="1">"c4163"</definedName>
    <definedName name="IQ_CASH_OPER_HIGH_EST" hidden="1">"c4166"</definedName>
    <definedName name="IQ_CASH_OPER_LOW_EST" hidden="1">"c4244"</definedName>
    <definedName name="IQ_CASH_OPER_MEDIAN_EST" hidden="1">"c4245"</definedName>
    <definedName name="IQ_CASH_OPER_NUM_EST" hidden="1">"c4246"</definedName>
    <definedName name="IQ_CASH_OPER_STDDEV_EST" hidden="1">"c4247"</definedName>
    <definedName name="IQ_CCE_FDIC" hidden="1">"c6296"</definedName>
    <definedName name="IQ_CH" hidden="1">110000</definedName>
    <definedName name="IQ_CHANGE_AP_BR" hidden="1">"c135"</definedName>
    <definedName name="IQ_CHANGE_AP_CM" hidden="1">"c135"</definedName>
    <definedName name="IQ_CHANGE_AR_BR" hidden="1">"c142"</definedName>
    <definedName name="IQ_CHANGE_AR_CM"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NET_OPER_ASSETS_CM" hidden="1">"c3595"</definedName>
    <definedName name="IQ_CHANGE_OTHER_WORK_CAP_BR" hidden="1">"c154"</definedName>
    <definedName name="IQ_CHANGE_OTHER_WORK_CAP_CM"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APIC_CM" hidden="1">"c185"</definedName>
    <definedName name="IQ_COMMON_FDIC" hidden="1">"c6350"</definedName>
    <definedName name="IQ_COMMON_ISSUED_BR" hidden="1">"c199"</definedName>
    <definedName name="IQ_COMMON_ISSUED_CM" hidden="1">"c199"</definedName>
    <definedName name="IQ_COMMON_REP_BR" hidden="1">"c208"</definedName>
    <definedName name="IQ_COMMON_REP_CM"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 hidden="1">"c20636"</definedName>
    <definedName name="IQ_CORP_PROFITS_AFTER_TAXES" hidden="1">"c20637"</definedName>
    <definedName name="IQ_CORP_PROFITS_TAXES" hidden="1">"c20638"</definedName>
    <definedName name="IQ_COST_OF_FUNDING_ASSETS_FDIC" hidden="1">"c6725"</definedName>
    <definedName name="IQ_CPI_YOY_PCT" hidden="1">"c20639"</definedName>
    <definedName name="IQ_CPI_YOY_PCT_FC" hidden="1">"c20640"</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 hidden="1">"c20641"</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_GDP" hidden="1">"c20642"</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CY_GAIN_CM" hidden="1">"c236"</definedName>
    <definedName name="IQ_CURRENT_PORT_DEBT_BR" hidden="1">"c1567"</definedName>
    <definedName name="IQ_CURRENT_PORT_DEBT_CM" hidden="1">"c1567"</definedName>
    <definedName name="IQ_CY" hidden="1">10000</definedName>
    <definedName name="IQ_DA_BR" hidden="1">"c248"</definedName>
    <definedName name="IQ_DA_CF_BR" hidden="1">"c251"</definedName>
    <definedName name="IQ_DA_CF_CM" hidden="1">"c251"</definedName>
    <definedName name="IQ_DA_CM" hidden="1">"c248"</definedName>
    <definedName name="IQ_DA_SUPPL_BR" hidden="1">"c260"</definedName>
    <definedName name="IQ_DA_SUPPL_CF_BR" hidden="1">"c263"</definedName>
    <definedName name="IQ_DA_SUPPL_CF_CM" hidden="1">"c263"</definedName>
    <definedName name="IQ_DA_SUPPL_CM" hidden="1">"c260"</definedName>
    <definedName name="IQ_DAILY" hidden="1">500000</definedName>
    <definedName name="IQ_DEF_AMORT_BR" hidden="1">"c278"</definedName>
    <definedName name="IQ_DEF_AMORT_CM" hidden="1">"c278"</definedName>
    <definedName name="IQ_DEF_CHARGES_BR" hidden="1">"c288"</definedName>
    <definedName name="IQ_DEF_CHARGES_CM" hidden="1">"c288"</definedName>
    <definedName name="IQ_DEF_CHARGES_LT_BR" hidden="1">"c294"</definedName>
    <definedName name="IQ_DEF_CHARGES_LT_CM" hidden="1">"c294"</definedName>
    <definedName name="IQ_DEF_TAX_ASSET_LT_BR" hidden="1">"c304"</definedName>
    <definedName name="IQ_DEF_TAX_ASSET_LT_CM" hidden="1">"c304"</definedName>
    <definedName name="IQ_DEF_TAX_LIAB_LT_BR" hidden="1">"c315"</definedName>
    <definedName name="IQ_DEF_TAX_LIAB_LT_CM"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_LIAB_CURRENT" hidden="1">"c17873"</definedName>
    <definedName name="IQ_DERIVATIVE_LIAB_NON_CURRENT" hidden="1">"c17874"</definedName>
    <definedName name="IQ_DERIVATIVE_TRADING_ASSETS" hidden="1">"c17875"</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EARNING_ASSETS_FDIC" hidden="1">"c6360"</definedName>
    <definedName name="IQ_EARNING_ASSETS_YIELD_FDIC" hidden="1">"c6724"</definedName>
    <definedName name="IQ_EARNINGS_ANNOUNCE_DATE_REUT" hidden="1">"c5314"</definedName>
    <definedName name="IQ_EARNINGS_COVERAGE_NET_CHARGE_OFFS_FDIC" hidden="1">"c6735"</definedName>
    <definedName name="IQ_EBITDA_EST_REUT" hidden="1">"c3640"</definedName>
    <definedName name="IQ_EBITDA_HIGH_EST_REUT" hidden="1">"c3642"</definedName>
    <definedName name="IQ_EBITDA_LOW_EST_REUT" hidden="1">"c3643"</definedName>
    <definedName name="IQ_EBITDA_MEDIAN_EST_REUT" hidden="1">"c3641"</definedName>
    <definedName name="IQ_EBITDA_NUM_EST_REUT" hidden="1">"c3644"</definedName>
    <definedName name="IQ_EBITDA_STDDEV_EST_REUT" hidden="1">"c3645"</definedName>
    <definedName name="IQ_EBT_BR" hidden="1">"c378"</definedName>
    <definedName name="IQ_EBT_CM" hidden="1">"c378"</definedName>
    <definedName name="IQ_EBT_EXCL_BR" hidden="1">"c381"</definedName>
    <definedName name="IQ_EBT_EXCL_CM"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MPLOYMENT_YOY" hidden="1">"c20643"</definedName>
    <definedName name="IQ_ENERGY_CRUDE_STOCK" hidden="1">"c20644"</definedName>
    <definedName name="IQ_ENERGY_FUEL_OIL_STOCK" hidden="1">"c20645"</definedName>
    <definedName name="IQ_ENERGY_GASOLINE_AVERAGE" hidden="1">"c20646"</definedName>
    <definedName name="IQ_ENERGY_GASOLINE_STOCK" hidden="1">"c20647"</definedName>
    <definedName name="IQ_ENERGY_PROPANE_STOCK" hidden="1">"c20648"</definedName>
    <definedName name="IQ_ENERGY_WTI_SPOT" hidden="1">"c20649"</definedName>
    <definedName name="IQ_EPS_EST_REUT" hidden="1">"c5453"</definedName>
    <definedName name="IQ_EPS_HIGH_EST_REUT" hidden="1">"c5454"</definedName>
    <definedName name="IQ_EPS_LOW_EST_REUT" hidden="1">"c5455"</definedName>
    <definedName name="IQ_EPS_MEDIAN_EST_REUT" hidden="1">"c5456"</definedName>
    <definedName name="IQ_EPS_NUM_EST_REUT" hidden="1">"c5451"</definedName>
    <definedName name="IQ_EPS_STDDEV_EST_REUT" hidden="1">"c5452"</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FFO_THOM" hidden="1">"c4005"</definedName>
    <definedName name="IQ_EST_CURRENCY_REUT" hidden="1">"c5437"</definedName>
    <definedName name="IQ_EST_DATE_REUT" hidden="1">"c5438"</definedName>
    <definedName name="IQ_EST_EPS_GROWTH_1YR_REUT" hidden="1">"c3646"</definedName>
    <definedName name="IQ_EST_EPS_GROWTH_5YR_REUT" hidden="1">"c3633"</definedName>
    <definedName name="IQ_EST_EPS_GROWTH_Q_1YR_REUT" hidden="1">"c5410"</definedName>
    <definedName name="IQ_EST_EPS_SURPRISE" hidden="1">"c1635"</definedName>
    <definedName name="IQ_EST_FFO_DIFF_THOM" hidden="1">"c5186"</definedName>
    <definedName name="IQ_EST_FFO_SURPRISE_PERCENT_THOM" hidden="1">"c5187"</definedName>
    <definedName name="IQ_ESTIMATED_ASSESSABLE_DEPOSITS_FDIC" hidden="1">"c6490"</definedName>
    <definedName name="IQ_ESTIMATED_INSURED_DEPOSITS_FDIC" hidden="1">"c6491"</definedName>
    <definedName name="IQ_EXPENSE_CODE_" hidden="1">"019802400"</definedName>
    <definedName name="IQ_EXPORT_USD" hidden="1">"c20650"</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_ACC_ITEMS_CM"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_INFLOWS" hidden="1">"c20651"</definedName>
    <definedName name="IQ_FDI_NET" hidden="1">"c20652"</definedName>
    <definedName name="IQ_FDI_OUTFLOWS" hidden="1">"c20653"</definedName>
    <definedName name="IQ_FED_FUNDS_PURCHASED_FDIC" hidden="1">"c6343"</definedName>
    <definedName name="IQ_FED_FUNDS_SOLD_FDIC" hidden="1">"c6307"</definedName>
    <definedName name="IQ_FFO_EST_THOM" hidden="1">"c3999"</definedName>
    <definedName name="IQ_FFO_HIGH_EST_THOM" hidden="1">"c4001"</definedName>
    <definedName name="IQ_FFO_LOW_EST_THOM" hidden="1">"c4002"</definedName>
    <definedName name="IQ_FFO_MEDIAN_EST_THOM" hidden="1">"c4000"</definedName>
    <definedName name="IQ_FFO_NUM_EST_THOM" hidden="1">"c4003"</definedName>
    <definedName name="IQ_FFO_STDDEV_EST_THOM" hidden="1">"c4004"</definedName>
    <definedName name="IQ_FH" hidden="1">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SCAL_BALANCE_PCT_GDP" hidden="1">"c20654"</definedName>
    <definedName name="IQ_FIVE_YEAR_FIXED_AND_FLOATING_RATE_FDIC" hidden="1">"c6422"</definedName>
    <definedName name="IQ_FIVE_YEAR_MORTGAGE_PASS_THROUGHS_FDIC" hidden="1">"c6414"</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IXED_RATE_DEBT" hidden="1">"c17894"</definedName>
    <definedName name="IQ_FIXED_RATE_DEBT_PCT" hidden="1">"c18008"</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X_RATE" hidden="1">"c20655"</definedName>
    <definedName name="IQ_FX_RATE_FC" hidden="1">"c20656"</definedName>
    <definedName name="IQ_FX_RESERVES" hidden="1">"c20657"</definedName>
    <definedName name="IQ_FX_RESERVES_PCT_GDP" hidden="1">"c20658"</definedName>
    <definedName name="IQ_FX_RESERVES_PCT_GDP_FC" hidden="1">"c20659"</definedName>
    <definedName name="IQ_FY" hidden="1">1000</definedName>
    <definedName name="IQ_GAIN_ASSETS_BR" hidden="1">"c454"</definedName>
    <definedName name="IQ_GAIN_ASSETS_CF_BR" hidden="1">"c457"</definedName>
    <definedName name="IQ_GAIN_ASSETS_CF_CM" hidden="1">"c457"</definedName>
    <definedName name="IQ_GAIN_ASSETS_CM" hidden="1">"c454"</definedName>
    <definedName name="IQ_GAIN_ASSETS_REV_BR" hidden="1">"c474"</definedName>
    <definedName name="IQ_GAIN_ASSETS_REV_CM" hidden="1">"c474"</definedName>
    <definedName name="IQ_GAIN_INVEST_BR" hidden="1">"c1464"</definedName>
    <definedName name="IQ_GAIN_INVEST_CF_BR" hidden="1">"c482"</definedName>
    <definedName name="IQ_GAIN_INVEST_CF_CM" hidden="1">"c482"</definedName>
    <definedName name="IQ_GAIN_INVEST_CM" hidden="1">"c1464"</definedName>
    <definedName name="IQ_GAIN_INVEST_REV_BR" hidden="1">"c496"</definedName>
    <definedName name="IQ_GAIN_INVEST_REV_CM"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VT_CAPITAL_TRANSFER_PAYMENTS" hidden="1">"c20660"</definedName>
    <definedName name="IQ_GOVT_CAPITAL_TRANSFER_RECEIPTS" hidden="1">"c20661"</definedName>
    <definedName name="IQ_GOVT_CONSUM_FIXED_CAPITAL" hidden="1">"c20663"</definedName>
    <definedName name="IQ_GOVT_CONTRIBUTIONS_SOCIAL_INSURANCE" hidden="1">"c20664"</definedName>
    <definedName name="IQ_GOVT_CURRENT_EXPENDITURES" hidden="1">"c20665"</definedName>
    <definedName name="IQ_GOVT_CURRENT_RECEIPTS" hidden="1">"c20666"</definedName>
    <definedName name="IQ_GOVT_ENTERPRISE_SURPLUS" hidden="1">"c20667"</definedName>
    <definedName name="IQ_GOVT_EXPENDITURES" hidden="1">"c20668"</definedName>
    <definedName name="IQ_GOVT_EXPENDITURES_FEDERAL" hidden="1">"c20669"</definedName>
    <definedName name="IQ_GOVT_GROSS_INVEST" hidden="1">"c20673"</definedName>
    <definedName name="IQ_GOVT_GROSS_INVEST_EQUIP" hidden="1">"c20674"</definedName>
    <definedName name="IQ_GOVT_GROSS_INVEST_FEDERAL" hidden="1">"c20676"</definedName>
    <definedName name="IQ_GOVT_GROSS_INVEST_FEDERAL_DEF_EQUIP" hidden="1">"c20679"</definedName>
    <definedName name="IQ_GOVT_GROSS_INVEST_FEDERAL_DEFENSE_STRUCTURES" hidden="1">"c20677"</definedName>
    <definedName name="IQ_GOVT_GROSS_INVEST_FEDERAL_EQUIP" hidden="1">"c20680"</definedName>
    <definedName name="IQ_GOVT_GROSS_INVEST_FEDERAL_NONDEF_EQUIP" hidden="1">"c20682"</definedName>
    <definedName name="IQ_GOVT_GROSS_INVEST_FEDERAL_NONDEFENSE_STRUCTURES" hidden="1">"c24741"</definedName>
    <definedName name="IQ_GOVT_GROSS_INVEST_FEDERAL_STRUCTURES" hidden="1">"c20683"</definedName>
    <definedName name="IQ_GOVT_GROSS_INVEST_STATE_LOCAL_EQUIP" hidden="1">"c20685"</definedName>
    <definedName name="IQ_GOVT_GROSS_INVEST_STATE_LOCAL_STRUCTURES" hidden="1">"c20686"</definedName>
    <definedName name="IQ_GOVT_GROSS_INVEST_STRUCTURES" hidden="1">"c20687"</definedName>
    <definedName name="IQ_GOVT_INTEREST_PAYMENTS" hidden="1">"c20688"</definedName>
    <definedName name="IQ_GOVT_INTEREST_PAYMENTS_PERSON" hidden="1">"c20689"</definedName>
    <definedName name="IQ_GOVT_INTEREST_PAYMENTS_WORLD" hidden="1">"c20690"</definedName>
    <definedName name="IQ_GOVT_NET_BORROWING" hidden="1">"c20691"</definedName>
    <definedName name="IQ_GOVT_NET_PURCHASE_NONPRODUCED_ASSETS" hidden="1">"c20692"</definedName>
    <definedName name="IQ_GOVT_NET_SAVING" hidden="1">"c20693"</definedName>
    <definedName name="IQ_GOVT_REAL_EXPENDITURES" hidden="1">"c20694"</definedName>
    <definedName name="IQ_GOVT_REAL_EXPENDITURES_FEDERAL" hidden="1">"c20695"</definedName>
    <definedName name="IQ_GOVT_REAL_GROSS_INVEST" hidden="1">"c20699"</definedName>
    <definedName name="IQ_GOVT_REAL_GROSS_INVEST_EQUIP" hidden="1">"c20700"</definedName>
    <definedName name="IQ_GOVT_REAL_GROSS_INVEST_FEDERAL" hidden="1">"c20701"</definedName>
    <definedName name="IQ_GOVT_REAL_GROSS_INVEST_FEDERAL_DEF_EQUIP" hidden="1">"c20704"</definedName>
    <definedName name="IQ_GOVT_REAL_GROSS_INVEST_FEDERAL_DEFENSE_STRUCTURES" hidden="1">"c20702"</definedName>
    <definedName name="IQ_GOVT_REAL_GROSS_INVEST_FEDERAL_EQUIP" hidden="1">"c20705"</definedName>
    <definedName name="IQ_GOVT_REAL_GROSS_INVEST_FEDERAL_NONDEF_EQUIP" hidden="1">"c20707"</definedName>
    <definedName name="IQ_GOVT_REAL_GROSS_INVEST_FEDERAL_NONDEFENSE_STRUCTURES" hidden="1">"c24742"</definedName>
    <definedName name="IQ_GOVT_REAL_GROSS_INVEST_FEDERAL_STRUCTURES" hidden="1">"c20708"</definedName>
    <definedName name="IQ_GOVT_REAL_GROSS_INVEST_STATE_LOCAL_EQUIP" hidden="1">"c20710"</definedName>
    <definedName name="IQ_GOVT_REAL_GROSS_INVEST_STATE_LOCAL_STRUCTURES" hidden="1">"c20711"</definedName>
    <definedName name="IQ_GOVT_REAL_GROSS_INVEST_STRUCTURES" hidden="1">"c20712"</definedName>
    <definedName name="IQ_GOVT_REAL_RECEIPTS_CONSUM_INVEST_RESIDUAL" hidden="1">"c20717"</definedName>
    <definedName name="IQ_GOVT_RECEIPTS_ASSETS" hidden="1">"c20719"</definedName>
    <definedName name="IQ_GOVT_RECEIPTS_ASSETS_DIVIDENDS" hidden="1">"c20720"</definedName>
    <definedName name="IQ_GOVT_RECEIPTS_ASSETS_INTEREST" hidden="1">"c20721"</definedName>
    <definedName name="IQ_GOVT_RECEIPTS_ASSETS_RENT" hidden="1">"c20722"</definedName>
    <definedName name="IQ_GOVT_RECEIPTS_EXPENSITURES_OTHER" hidden="1">"c20728"</definedName>
    <definedName name="IQ_GOVT_RECEIPTS_TRANSFER" hidden="1">"c20729"</definedName>
    <definedName name="IQ_GOVT_RECEIPTS_TRANSFER_BUSINESS" hidden="1">"c20730"</definedName>
    <definedName name="IQ_GOVT_RECEIPTS_TRANSFER_PERSONAL" hidden="1">"c20731"</definedName>
    <definedName name="IQ_GOVT_SOCIAL_BENEFITS" hidden="1">"c20732"</definedName>
    <definedName name="IQ_GOVT_SOCIAL_BENEFITS_PERSONS" hidden="1">"c20733"</definedName>
    <definedName name="IQ_GOVT_SOCIAL_BENEFITS_WORLD" hidden="1">"c20734"</definedName>
    <definedName name="IQ_GOVT_SOCIAL_INSURANCE_FUNDS" hidden="1">"c20735"</definedName>
    <definedName name="IQ_GOVT_SUBSIDIES" hidden="1">"c20736"</definedName>
    <definedName name="IQ_GOVT_TAX_RECEIPTS" hidden="1">"c20737"</definedName>
    <definedName name="IQ_GOVT_TAX_RECEIPTS_CORPORATE" hidden="1">"c20738"</definedName>
    <definedName name="IQ_GOVT_TAX_RECEIPTS_CORPORATE_FED_RESERVE" hidden="1">"c20739"</definedName>
    <definedName name="IQ_GOVT_TAX_RECEIPTS_CORPORATE_OTHER" hidden="1">"c20740"</definedName>
    <definedName name="IQ_GOVT_TAX_RECEIPTS_CUSTOMS" hidden="1">"c20741"</definedName>
    <definedName name="IQ_GOVT_TAX_RECEIPTS_EXCISE" hidden="1">"c20742"</definedName>
    <definedName name="IQ_GOVT_TAX_RECEIPTS_PERSONAL" hidden="1">"c20743"</definedName>
    <definedName name="IQ_GOVT_TAX_RECEIPTS_PRODUCTION_IMPORTS" hidden="1">"c20744"</definedName>
    <definedName name="IQ_GOVT_TAX_RECEIPTS_WORLD" hidden="1">"c20745"</definedName>
    <definedName name="IQ_GOVT_TOTAL_EXPENDITURES" hidden="1">"c20746"</definedName>
    <definedName name="IQ_GOVT_TOTAL_RECEIPTS" hidden="1">"c20747"</definedName>
    <definedName name="IQ_GOVT_TRANSFER_PAYMENTS" hidden="1">"c20748"</definedName>
    <definedName name="IQ_GOVT_TRANSFER_PAYMENTS_OTHER" hidden="1">"c20749"</definedName>
    <definedName name="IQ_GOVT_TRANSFER_PAYMENTS_OTHER_STATE_LOCAL" hidden="1">"c20750"</definedName>
    <definedName name="IQ_GOVT_TRANSFER_PAYMENTS_OTHER_WORLD" hidden="1">"c20751"</definedName>
    <definedName name="IQ_GOVT_WAGE_ACCRUAL" hidden="1">"c20752"</definedName>
    <definedName name="IQ_GW_AMORT_BR" hidden="1">"c532"</definedName>
    <definedName name="IQ_GW_AMORT_CM" hidden="1">"c532"</definedName>
    <definedName name="IQ_GW_INTAN_AMORT_BR" hidden="1">"c1470"</definedName>
    <definedName name="IQ_GW_INTAN_AMORT_CF_BR" hidden="1">"c1473"</definedName>
    <definedName name="IQ_GW_INTAN_AMORT_CF_CM" hidden="1">"c1473"</definedName>
    <definedName name="IQ_GW_INTAN_AMORT_CM" hidden="1">"c1470"</definedName>
    <definedName name="IQ_HEDGING_ACTIVITIES" hidden="1">"c17899"</definedName>
    <definedName name="IQ_HEDGING_ACTIVITIES_PCT" hidden="1">"c18013"</definedName>
    <definedName name="IQ_HELD_MATURITY_FDIC" hidden="1">"c6408"</definedName>
    <definedName name="IQ_HIGH_TARGET_PRICE_REUT" hidden="1">"c5317"</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30YR_MORTGAGE" hidden="1">"c20753"</definedName>
    <definedName name="IQ_HOUSING_COMPLETION" hidden="1">"c20754"</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NSTRUCTION_PERMITS" hidden="1">"c20755"</definedName>
    <definedName name="IQ_HOUSING_CONSTRUCTION_PRIVATE" hidden="1">"c20756"</definedName>
    <definedName name="IQ_HOUSING_EXISTING_HOME_SALES" hidden="1">"c20757"</definedName>
    <definedName name="IQ_HOUSING_HOMEOWNER_VACANCY" hidden="1">"c20758"</definedName>
    <definedName name="IQ_HOUSING_HOMEOWNERSHIP_RATE" hidden="1">"c20759"</definedName>
    <definedName name="IQ_HOUSING_MEDIAN_SALES_PRICE" hidden="1">"c20760"</definedName>
    <definedName name="IQ_HOUSING_NEW_HOME_SALES" hidden="1">"c20761"</definedName>
    <definedName name="IQ_HOUSING_PENDING_HOME_SALE_INDEX" hidden="1">"c20762"</definedName>
    <definedName name="IQ_HOUSING_RENTAL_VACANCY" hidden="1">"c20763"</definedName>
    <definedName name="IQ_HOUSING_START" hidden="1">"c20764"</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ORTS_USD" hidden="1">"c20765"</definedName>
    <definedName name="IQ_INC_EQUITY_BR" hidden="1">"c550"</definedName>
    <definedName name="IQ_INC_EQUITY_CM"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_PROD_INDEX_GROWTH" hidden="1">"c20766"</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AUTO_SALES_DOMESTIC" hidden="1">"c20767"</definedName>
    <definedName name="IQ_INDUSTRIAL_AUTO_SALES_FOREIGN" hidden="1">"c20768"</definedName>
    <definedName name="IQ_INDUSTRIAL_AUTO_SALES_TOTAL" hidden="1">"c20769"</definedName>
    <definedName name="IQ_INDUSTRIAL_CAPACITY_UTILIZATION" hidden="1">"c20770"</definedName>
    <definedName name="IQ_INDUSTRIAL_IPI" hidden="1">"c20771"</definedName>
    <definedName name="IQ_INDUSTRIAL_MV_ASSEMBLIES_AUTO" hidden="1">"c20772"</definedName>
    <definedName name="IQ_INDUSTRIAL_MV_ASSEMBLIES_TOTAL" hidden="1">"c20773"</definedName>
    <definedName name="IQ_INDUSTRIAL_MV_ASSEMBLIES_TRUCKS" hidden="1">"c20774"</definedName>
    <definedName name="IQ_INDUSTRIAL_MV_ASSEMBLIES_TRUCKS_HEAVY" hidden="1">"c20775"</definedName>
    <definedName name="IQ_INDUSTRIAL_MV_ASSEMBLIES_TRUCKS_LIGHT" hidden="1">"c20776"</definedName>
    <definedName name="IQ_INFLATION_CPI_APPAREL" hidden="1">"c20777"</definedName>
    <definedName name="IQ_INFLATION_CPI_EDUCATION" hidden="1">"c20778"</definedName>
    <definedName name="IQ_INFLATION_CPI_FOOD" hidden="1">"c20779"</definedName>
    <definedName name="IQ_INFLATION_CPI_HOUSING" hidden="1">"c20780"</definedName>
    <definedName name="IQ_INFLATION_CPI_MEDICAL" hidden="1">"c20781"</definedName>
    <definedName name="IQ_INFLATION_CPI_OTHER" hidden="1">"c20782"</definedName>
    <definedName name="IQ_INFLATION_CPI_RECREATION" hidden="1">"c20783"</definedName>
    <definedName name="IQ_INFLATION_CPI_TRANSPORTATION" hidden="1">"c20784"</definedName>
    <definedName name="IQ_INFLATION_CPI_TRANSPORTATION_PUBLIC" hidden="1">"c20785"</definedName>
    <definedName name="IQ_INFLATION_CPI_URBAN_ALL" hidden="1">"c20786"</definedName>
    <definedName name="IQ_INFLATION_PPI_FINISHED_GOODS" hidden="1">"c20787"</definedName>
    <definedName name="IQ_INFLATION_PPI_FINISHED_GOODS_EX_FOOD_ENERGY" hidden="1">"c20788"</definedName>
    <definedName name="IQ_INS_SETTLE_BR" hidden="1">"c572"</definedName>
    <definedName name="IQ_INS_SETTLE_CM" hidden="1">"c572"</definedName>
    <definedName name="IQ_INSIDER_LOANS_FDIC" hidden="1">"c6365"</definedName>
    <definedName name="IQ_INSTITUTION_TYPE" hidden="1">"c24730"</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CM"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CM"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L_EPS_EST" hidden="1">"c24729"</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_LOANS_CF_BR" hidden="1">"c630"</definedName>
    <definedName name="IQ_INVEST_LOANS_CF_CM" hidden="1">"c630"</definedName>
    <definedName name="IQ_INVEST_SECURITY_CF_BR" hidden="1">"c639"</definedName>
    <definedName name="IQ_INVEST_SECURITY_CF_CM"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BOR_BENEFITS_CIVILIANS" hidden="1">"c20789"</definedName>
    <definedName name="IQ_LABOR_BENEFITS_GOVT" hidden="1">"c20790"</definedName>
    <definedName name="IQ_LABOR_BENEFITS_PRIVATE_INDUSTRY" hidden="1">"c20791"</definedName>
    <definedName name="IQ_LABOR_COMP_CIVILIANS" hidden="1">"c20792"</definedName>
    <definedName name="IQ_LABOR_COMP_GOVT" hidden="1">"c20793"</definedName>
    <definedName name="IQ_LABOR_COMP_PRIVATE_INDUSTRY" hidden="1">"c20794"</definedName>
    <definedName name="IQ_LABOR_NONFARM_PAYROLL" hidden="1">"c20795"</definedName>
    <definedName name="IQ_LABOR_UNEMPLOYMENT_CLAIMS" hidden="1">"c20796"</definedName>
    <definedName name="IQ_LABOR_UNEMPLOYMENT_CLAIMS_4WEEK" hidden="1">"c20797"</definedName>
    <definedName name="IQ_LABOR_UNEMPLOYMENT_RATE" hidden="1">"c20798"</definedName>
    <definedName name="IQ_LABOR_UNEMPLOYMENT_RATE_PCT_INSURED" hidden="1">"c20799"</definedName>
    <definedName name="IQ_LABOR_WAGES_CIVILIANS" hidden="1">"c20800"</definedName>
    <definedName name="IQ_LABOR_WAGES_GOVT" hidden="1">"c20801"</definedName>
    <definedName name="IQ_LABOR_WAGES_PRIVATE_INDUSTRY" hidden="1">"c20802"</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EGAL_SETTLE_CM"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CF_CM"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OW_TARGET_PRICE_REUT" hidden="1">"c5318"</definedName>
    <definedName name="IQ_LT_DEBT_BR" hidden="1">"c676"</definedName>
    <definedName name="IQ_LT_DEBT_CM" hidden="1">"c676"</definedName>
    <definedName name="IQ_LT_DEBT_ISSUED_BR" hidden="1">"c683"</definedName>
    <definedName name="IQ_LT_DEBT_ISSUED_CM" hidden="1">"c683"</definedName>
    <definedName name="IQ_LT_DEBT_REPAID_BR" hidden="1">"c691"</definedName>
    <definedName name="IQ_LT_DEBT_REPAID_CM" hidden="1">"c691"</definedName>
    <definedName name="IQ_LT_INVEST_BR" hidden="1">"c698"</definedName>
    <definedName name="IQ_LT_INVEST_CM" hidden="1">"c698"</definedName>
    <definedName name="IQ_LTM" hidden="1">2000</definedName>
    <definedName name="IQ_LTMMONTH" hidden="1">120000</definedName>
    <definedName name="IQ_MACRO_SURVEY_BUSINESS_BAROMETER" hidden="1">"c20803"</definedName>
    <definedName name="IQ_MACRO_SURVEY_BUSINESS_CONDITION" hidden="1">"c20804"</definedName>
    <definedName name="IQ_MACRO_SURVEY_BUSINESS_CONDITIONS" hidden="1">"c20805"</definedName>
    <definedName name="IQ_MACRO_SURVEY_CONSUMER_COMFORT" hidden="1">"c20806"</definedName>
    <definedName name="IQ_MACRO_SURVEY_CONSUMER_CONFIDENCE" hidden="1">"c20807"</definedName>
    <definedName name="IQ_MACRO_SURVEY_CONSUMER_SENTIMENT" hidden="1">"c20808"</definedName>
    <definedName name="IQ_MACRO_SURVEY_ISM_NONMANUFACTURING" hidden="1">"c20809"</definedName>
    <definedName name="IQ_MACRO_SURVEY_ISM_PMI" hidden="1">"c20810"</definedName>
    <definedName name="IQ_MACRO_SURVEY_LEADING_INDICATOR" hidden="1">"c20811"</definedName>
    <definedName name="IQ_MACRO_SURVEY_PMAC_DIFFUSION" hidden="1">"c20812"</definedName>
    <definedName name="IQ_MAINT_CAPEX_ACT_OR_EST" hidden="1">"c4458"</definedName>
    <definedName name="IQ_MAINT_CAPEX_EST" hidden="1">"c4457"</definedName>
    <definedName name="IQ_MAINT_CAPEX_HIGH_EST" hidden="1">"c4460"</definedName>
    <definedName name="IQ_MAINT_CAPEX_LOW_EST" hidden="1">"c4461"</definedName>
    <definedName name="IQ_MAINT_CAPEX_MEDIAN_EST" hidden="1">"c4462"</definedName>
    <definedName name="IQ_MAINT_CAPEX_NUM_EST" hidden="1">"c4463"</definedName>
    <definedName name="IQ_MAINT_CAPEX_STDDEV_EST" hidden="1">"c4464"</definedName>
    <definedName name="IQ_MANUFACTURING_INV_APPAREL" hidden="1">"c20813"</definedName>
    <definedName name="IQ_MANUFACTURING_INV_BEVERAGE" hidden="1">"c20814"</definedName>
    <definedName name="IQ_MANUFACTURING_INV_CHEMICALS" hidden="1">"c20815"</definedName>
    <definedName name="IQ_MANUFACTURING_INV_COMPUTER" hidden="1">"c20816"</definedName>
    <definedName name="IQ_MANUFACTURING_INV_DUR" hidden="1">"c20817"</definedName>
    <definedName name="IQ_MANUFACTURING_INV_DUR_MISC" hidden="1">"c20818"</definedName>
    <definedName name="IQ_MANUFACTURING_INV_ELECTRIC" hidden="1">"c20819"</definedName>
    <definedName name="IQ_MANUFACTURING_INV_FAB_METALS" hidden="1">"c20820"</definedName>
    <definedName name="IQ_MANUFACTURING_INV_FOOD" hidden="1">"c20821"</definedName>
    <definedName name="IQ_MANUFACTURING_INV_FURNITURE" hidden="1">"c20822"</definedName>
    <definedName name="IQ_MANUFACTURING_INV_LEATHER" hidden="1">"c20823"</definedName>
    <definedName name="IQ_MANUFACTURING_INV_MACHINERY" hidden="1">"c20824"</definedName>
    <definedName name="IQ_MANUFACTURING_INV_MINERAL" hidden="1">"c20825"</definedName>
    <definedName name="IQ_MANUFACTURING_INV_NONDUR" hidden="1">"c20826"</definedName>
    <definedName name="IQ_MANUFACTURING_INV_PAPER" hidden="1">"c20827"</definedName>
    <definedName name="IQ_MANUFACTURING_INV_PETROLEUM" hidden="1">"c20828"</definedName>
    <definedName name="IQ_MANUFACTURING_INV_PLASTICS" hidden="1">"c20829"</definedName>
    <definedName name="IQ_MANUFACTURING_INV_PRIMARY_METALS" hidden="1">"c20830"</definedName>
    <definedName name="IQ_MANUFACTURING_INV_PRINTING" hidden="1">"c20831"</definedName>
    <definedName name="IQ_MANUFACTURING_INV_SALES_RATIO" hidden="1">"c20832"</definedName>
    <definedName name="IQ_MANUFACTURING_INV_TEXTILE_MILLS" hidden="1">"c20833"</definedName>
    <definedName name="IQ_MANUFACTURING_INV_TEXTILE_PRODUCTS" hidden="1">"c20834"</definedName>
    <definedName name="IQ_MANUFACTURING_INV_TOTAL" hidden="1">"c20835"</definedName>
    <definedName name="IQ_MANUFACTURING_INV_TRANSPORTATION" hidden="1">"c20836"</definedName>
    <definedName name="IQ_MANUFACTURING_INV_WOOD" hidden="1">"c20837"</definedName>
    <definedName name="IQ_MANUFACTURING_NEW_ORDERS" hidden="1">"c20838"</definedName>
    <definedName name="IQ_MANUFACTURING_NEW_ORDERS_COMPUTERS" hidden="1">"c20839"</definedName>
    <definedName name="IQ_MANUFACTURING_NEW_ORDERS_DUR" hidden="1">"c20840"</definedName>
    <definedName name="IQ_MANUFACTURING_NEW_ORDERS_ELECTRIC" hidden="1">"c20841"</definedName>
    <definedName name="IQ_MANUFACTURING_NEW_ORDERS_FAB_METALS" hidden="1">"c20842"</definedName>
    <definedName name="IQ_MANUFACTURING_NEW_ORDERS_FURNITURE" hidden="1">"c20843"</definedName>
    <definedName name="IQ_MANUFACTURING_NEW_ORDERS_MACHINERY" hidden="1">"c20844"</definedName>
    <definedName name="IQ_MANUFACTURING_NEW_ORDERS_METALS" hidden="1">"c20845"</definedName>
    <definedName name="IQ_MANUFACTURING_NEW_ORDERS_NONDUR" hidden="1">"c20846"</definedName>
    <definedName name="IQ_MANUFACTURING_NEW_ORDERS_TRANSPORTATION" hidden="1">"c20847"</definedName>
    <definedName name="IQ_MANUFACTURING_SHIPMENTS_APPAREL" hidden="1">"c20848"</definedName>
    <definedName name="IQ_MANUFACTURING_SHIPMENTS_BEVERAGE" hidden="1">"c20849"</definedName>
    <definedName name="IQ_MANUFACTURING_SHIPMENTS_CHEMICALS" hidden="1">"c20850"</definedName>
    <definedName name="IQ_MANUFACTURING_SHIPMENTS_DUR" hidden="1">"c20851"</definedName>
    <definedName name="IQ_MANUFACTURING_SHIPMENTS_DUR_COMPUTER" hidden="1">"c20852"</definedName>
    <definedName name="IQ_MANUFACTURING_SHIPMENTS_DUR_ELECTRIC" hidden="1">"c20853"</definedName>
    <definedName name="IQ_MANUFACTURING_SHIPMENTS_DUR_FAB_METALS" hidden="1">"c20854"</definedName>
    <definedName name="IQ_MANUFACTURING_SHIPMENTS_DUR_FURNITURE" hidden="1">"c20855"</definedName>
    <definedName name="IQ_MANUFACTURING_SHIPMENTS_DUR_MACHINERY" hidden="1">"c20856"</definedName>
    <definedName name="IQ_MANUFACTURING_SHIPMENTS_DUR_MINERALS" hidden="1">"c20857"</definedName>
    <definedName name="IQ_MANUFACTURING_SHIPMENTS_DUR_MISC" hidden="1">"c20858"</definedName>
    <definedName name="IQ_MANUFACTURING_SHIPMENTS_DUR_PRIM_METALS" hidden="1">"c20859"</definedName>
    <definedName name="IQ_MANUFACTURING_SHIPMENTS_DUR_TRANSPORTATION" hidden="1">"c20860"</definedName>
    <definedName name="IQ_MANUFACTURING_SHIPMENTS_DUR_WOOD" hidden="1">"c20861"</definedName>
    <definedName name="IQ_MANUFACTURING_SHIPMENTS_FOOD" hidden="1">"c20862"</definedName>
    <definedName name="IQ_MANUFACTURING_SHIPMENTS_LEATHER" hidden="1">"c20863"</definedName>
    <definedName name="IQ_MANUFACTURING_SHIPMENTS_NONDUR" hidden="1">"c20864"</definedName>
    <definedName name="IQ_MANUFACTURING_SHIPMENTS_PAPER" hidden="1">"c20865"</definedName>
    <definedName name="IQ_MANUFACTURING_SHIPMENTS_PETROLEUM" hidden="1">"c20866"</definedName>
    <definedName name="IQ_MANUFACTURING_SHIPMENTS_PLASTICS" hidden="1">"c20867"</definedName>
    <definedName name="IQ_MANUFACTURING_SHIPMENTS_PRINTING" hidden="1">"c20868"</definedName>
    <definedName name="IQ_MANUFACTURING_SHIPMENTS_TEXTILE_MILLS" hidden="1">"c20869"</definedName>
    <definedName name="IQ_MANUFACTURING_SHIPMENTS_TEXTILE_PRODUCTS" hidden="1">"c20870"</definedName>
    <definedName name="IQ_MANUFACTURING_SHIPMENTS_TOTAL" hidden="1">"c20871"</definedName>
    <definedName name="IQ_MANUFACTURING_UNFILLED_ORDERS" hidden="1">"c20872"</definedName>
    <definedName name="IQ_MANUFACTURING_UNFILLED_ORDERS_COMPUTERS" hidden="1">"c20873"</definedName>
    <definedName name="IQ_MANUFACTURING_UNFILLED_ORDERS_DUR" hidden="1">"c20874"</definedName>
    <definedName name="IQ_MANUFACTURING_UNFILLED_ORDERS_ELECTRIC" hidden="1">"c20875"</definedName>
    <definedName name="IQ_MANUFACTURING_UNFILLED_ORDERS_FAB_METALS" hidden="1">"c20876"</definedName>
    <definedName name="IQ_MANUFACTURING_UNFILLED_ORDERS_FURNITURE" hidden="1">"c20877"</definedName>
    <definedName name="IQ_MANUFACTURING_UNFILLED_ORDERS_MACHINERY" hidden="1">"c20878"</definedName>
    <definedName name="IQ_MANUFACTURING_UNFILLED_ORDERS_METALS" hidden="1">"c20879"</definedName>
    <definedName name="IQ_MANUFACTURING_UNFILLED_ORDERS_TRANSPORTATION" hidden="1">"c20880"</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_REUT" hidden="1">"c5316"</definedName>
    <definedName name="IQ_MERGER_BR" hidden="1">"c715"</definedName>
    <definedName name="IQ_MERGER_CM" hidden="1">"c715"</definedName>
    <definedName name="IQ_MERGER_RESTRUCTURE_BR" hidden="1">"c721"</definedName>
    <definedName name="IQ_MERGER_RESTRUCTURE_CM" hidden="1">"c721"</definedName>
    <definedName name="IQ_MINORITY_INTEREST_BR" hidden="1">"c729"</definedName>
    <definedName name="IQ_MINORITY_INTEREST_CM" hidden="1">"c729"</definedName>
    <definedName name="IQ_MKTCAP_TOTAL_REV_FWD_REUT" hidden="1">"c4048"</definedName>
    <definedName name="IQ_MONEY_MARKET_DEPOSIT_ACCOUNTS_FDIC" hidden="1">"c6553"</definedName>
    <definedName name="IQ_MONEY_SUPPLY_M1" hidden="1">"c20881"</definedName>
    <definedName name="IQ_MONEY_SUPPLY_M2" hidden="1">"c20882"</definedName>
    <definedName name="IQ_MONTH" hidden="1">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42986.5614699074</definedName>
    <definedName name="IQ_NET_CHARGE_OFFS_FDIC" hidden="1">"c6641"</definedName>
    <definedName name="IQ_NET_CHARGE_OFFS_LOANS_FDIC" hidden="1">"c6751"</definedName>
    <definedName name="IQ_NET_DEBT_ISSUED_BR" hidden="1">"c753"</definedName>
    <definedName name="IQ_NET_DEBT_ISSUED_CM" hidden="1">"c753"</definedName>
    <definedName name="IQ_NET_INCOME_FDIC" hidden="1">"c6587"</definedName>
    <definedName name="IQ_NET_INT_INC_BNK_FDIC" hidden="1">"c6570"</definedName>
    <definedName name="IQ_NET_INT_INC_BR" hidden="1">"c765"</definedName>
    <definedName name="IQ_NET_INT_INC_CM"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M_DOMESTIC_PURCHASES" hidden="1">"c20883"</definedName>
    <definedName name="IQ_NOM_EXPORT" hidden="1">"c20884"</definedName>
    <definedName name="IQ_NOM_EXPORT_GOODS" hidden="1">"c20885"</definedName>
    <definedName name="IQ_NOM_EXPORT_INCOME" hidden="1">"c20886"</definedName>
    <definedName name="IQ_NOM_EXPORT_SERVICES" hidden="1">"c20887"</definedName>
    <definedName name="IQ_NOM_GDP" hidden="1">"c20888"</definedName>
    <definedName name="IQ_NOM_GDP_RESIDUAL" hidden="1">"c20889"</definedName>
    <definedName name="IQ_NOM_GNP" hidden="1">"c20890"</definedName>
    <definedName name="IQ_NOM_GOVT_CONSUM_INVEST" hidden="1">"c20891"</definedName>
    <definedName name="IQ_NOM_GOVT_CONSUM_INVEST_DEF" hidden="1">"c20892"</definedName>
    <definedName name="IQ_NOM_GOVT_CONSUM_INVEST_DEF_CONSUM" hidden="1">"c20893"</definedName>
    <definedName name="IQ_NOM_GOVT_CONSUM_INVEST_DEF_INVEST" hidden="1">"c20894"</definedName>
    <definedName name="IQ_NOM_GOVT_CONSUM_INVEST_FEDERAL" hidden="1">"c20895"</definedName>
    <definedName name="IQ_NOM_GOVT_CONSUM_INVEST_NONDEF" hidden="1">"c20896"</definedName>
    <definedName name="IQ_NOM_GOVT_CONSUM_INVEST_NONDEF_CONSUM" hidden="1">"c20897"</definedName>
    <definedName name="IQ_NOM_GOVT_CONSUM_INVEST_NONDEF_INVEST" hidden="1">"c20898"</definedName>
    <definedName name="IQ_NOM_GOVT_CONSUM_INVEST_STATE_LOCAL" hidden="1">"c20899"</definedName>
    <definedName name="IQ_NOM_GOVT_CONSUM_INVEST_STATE_LOCAL_CONSUM" hidden="1">"c20900"</definedName>
    <definedName name="IQ_NOM_GOVT_CONSUM_INVEST_STATE_LOCAL_INVEST" hidden="1">"c20901"</definedName>
    <definedName name="IQ_NOM_IMPORT" hidden="1">"c20902"</definedName>
    <definedName name="IQ_NOM_IMPORT_GOODS" hidden="1">"c20903"</definedName>
    <definedName name="IQ_NOM_IMPORT_INCOME" hidden="1">"c20904"</definedName>
    <definedName name="IQ_NOM_IMPORT_SERVICES" hidden="1">"c20905"</definedName>
    <definedName name="IQ_NOM_NET_DOMESTIC_PRODUCTION" hidden="1">"c20906"</definedName>
    <definedName name="IQ_NOM_NET_EXPORT" hidden="1">"c20907"</definedName>
    <definedName name="IQ_NOM_PCE" hidden="1">"c20908"</definedName>
    <definedName name="IQ_NOM_PCE_CLOTHING" hidden="1">"c20909"</definedName>
    <definedName name="IQ_NOM_PCE_DUR_GOODS" hidden="1">"c20910"</definedName>
    <definedName name="IQ_NOM_PCE_DUR_GOODS_OTHER" hidden="1">"c20911"</definedName>
    <definedName name="IQ_NOM_PCE_FINANCIAL" hidden="1">"c20912"</definedName>
    <definedName name="IQ_NOM_PCE_FOOD_ACCOMADATIONS" hidden="1">"c20913"</definedName>
    <definedName name="IQ_NOM_PCE_FOOD_BEVERAGE" hidden="1">"c20914"</definedName>
    <definedName name="IQ_NOM_PCE_FURNISHINGS" hidden="1">"c20915"</definedName>
    <definedName name="IQ_NOM_PCE_GAS" hidden="1">"c20916"</definedName>
    <definedName name="IQ_NOM_PCE_GOOD" hidden="1">"c20917"</definedName>
    <definedName name="IQ_NOM_PCE_HEALTH_CARE" hidden="1">"c20918"</definedName>
    <definedName name="IQ_NOM_PCE_HOUSEHOLD_CONSUM" hidden="1">"c20919"</definedName>
    <definedName name="IQ_NOM_PCE_HOUSEHOLD_CONSUM_OTHER" hidden="1">"c20920"</definedName>
    <definedName name="IQ_NOM_PCE_HOUSING" hidden="1">"c20921"</definedName>
    <definedName name="IQ_NOM_PCE_MOTOR_VEHICLE" hidden="1">"c20922"</definedName>
    <definedName name="IQ_NOM_PCE_NONDUR_GOODS" hidden="1">"c20923"</definedName>
    <definedName name="IQ_NOM_PCE_NONDUR_GOODS_OTHER" hidden="1">"c20924"</definedName>
    <definedName name="IQ_NOM_PCE_NONPROFIT_CONSUM" hidden="1">"c20925"</definedName>
    <definedName name="IQ_NOM_PCE_NONPROFIT_OUTPUT" hidden="1">"c20926"</definedName>
    <definedName name="IQ_NOM_PCE_NONPROFIT_RECEIPTS" hidden="1">"c20927"</definedName>
    <definedName name="IQ_NOM_PCE_RECREATION_GOODS" hidden="1">"c20928"</definedName>
    <definedName name="IQ_NOM_PCE_RECREATION_SERVICES" hidden="1">"c20929"</definedName>
    <definedName name="IQ_NOM_PCE_SERVICES" hidden="1">"c20930"</definedName>
    <definedName name="IQ_NOM_PCE_TRANSPORTATION" hidden="1">"c20931"</definedName>
    <definedName name="IQ_NOM_PRIVATE_INVEST" hidden="1">"c20932"</definedName>
    <definedName name="IQ_NOM_PRIVATE_INVEST_EQUIP" hidden="1">"c20933"</definedName>
    <definedName name="IQ_NOM_PRIVATE_INVEST_EQUIP_OTHER" hidden="1">"c20934"</definedName>
    <definedName name="IQ_NOM_PRIVATE_INVEST_FIXED" hidden="1">"c20935"</definedName>
    <definedName name="IQ_NOM_PRIVATE_INVEST_INDUSTRIAL_EQUIP" hidden="1">"c20936"</definedName>
    <definedName name="IQ_NOM_PRIVATE_INVEST_INFO_EQUIP" hidden="1">"c20937"</definedName>
    <definedName name="IQ_NOM_PRIVATE_INVEST_INFO_EQUIP_COMPUTERS" hidden="1">"c20938"</definedName>
    <definedName name="IQ_NOM_PRIVATE_INVEST_INFO_EQUIP_OTHER" hidden="1">"c20939"</definedName>
    <definedName name="IQ_NOM_PRIVATE_INVEST_INFO_EQUIP_SOFTWARE" hidden="1">"c20940"</definedName>
    <definedName name="IQ_NOM_PRIVATE_INVEST_NONRES" hidden="1">"c20941"</definedName>
    <definedName name="IQ_NOM_PRIVATE_INVEST_PRIVATE_INV_CHANGE" hidden="1">"c20942"</definedName>
    <definedName name="IQ_NOM_PRIVATE_INVEST_PRIVATE_INV_FARMS" hidden="1">"c20943"</definedName>
    <definedName name="IQ_NOM_PRIVATE_INVEST_PRIVATE_INV_NONFARMS" hidden="1">"c20944"</definedName>
    <definedName name="IQ_NOM_PRIVATE_INVEST_RES" hidden="1">"c20945"</definedName>
    <definedName name="IQ_NOM_PRIVATE_INVEST_STRUCTURES" hidden="1">"c20946"</definedName>
    <definedName name="IQ_NOM_PRIVATE_INVEST_TRANSPORTATION_EQUIP" hidden="1">"c20947"</definedName>
    <definedName name="IQ_NOM_SALES_TO_DOMESTIC_PURCHASES" hidden="1">"c20948"</definedName>
    <definedName name="IQ_NOMINAL_GDP" hidden="1">"c20949"</definedName>
    <definedName name="IQ_NOMINAL_GDP_FC" hidden="1">"c20950"</definedName>
    <definedName name="IQ_NOMINAL_GDP_PER_CAPITA" hidden="1">"c20951"</definedName>
    <definedName name="IQ_NOMINAL_GDP_PER_CAPITA_FC" hidden="1">"c20952"</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ECD_LEAD_INDICATOR" hidden="1">"c20953"</definedName>
    <definedName name="IQ_OG_TOTAL_OIL_PRODUCTON" hidden="1">"c2059"</definedName>
    <definedName name="IQ_OPER_INC_BR" hidden="1">"c850"</definedName>
    <definedName name="IQ_OPER_INC_CM"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MORT_CM" hidden="1">"c5566"</definedName>
    <definedName name="IQ_OTHER_ASSETS_BR" hidden="1">"c862"</definedName>
    <definedName name="IQ_OTHER_ASSETS_CM" hidden="1">"c862"</definedName>
    <definedName name="IQ_OTHER_ASSETS_FDIC" hidden="1">"c6338"</definedName>
    <definedName name="IQ_OTHER_BORROWED_FUNDS_FDIC" hidden="1">"c6345"</definedName>
    <definedName name="IQ_OTHER_CA_SUPPL_BR" hidden="1">"c871"</definedName>
    <definedName name="IQ_OTHER_CA_SUPPL_CM" hidden="1">"c871"</definedName>
    <definedName name="IQ_OTHER_CL_SUPPL_BR" hidden="1">"c880"</definedName>
    <definedName name="IQ_OTHER_CL_SUPPL_CM"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EQUITY_CM" hidden="1">"c888"</definedName>
    <definedName name="IQ_OTHER_FINANCE_ACT_BR" hidden="1">"c895"</definedName>
    <definedName name="IQ_OTHER_FINANCE_ACT_CM" hidden="1">"c895"</definedName>
    <definedName name="IQ_OTHER_FINANCE_ACT_SUPPL_BR" hidden="1">"c901"</definedName>
    <definedName name="IQ_OTHER_FINANCE_ACT_SUPPL_CM" hidden="1">"c901"</definedName>
    <definedName name="IQ_OTHER_INSURANCE_FEES_FDIC" hidden="1">"c6672"</definedName>
    <definedName name="IQ_OTHER_INTAN_BR" hidden="1">"c909"</definedName>
    <definedName name="IQ_OTHER_INTAN_CM" hidden="1">"c909"</definedName>
    <definedName name="IQ_OTHER_INTANGIBLE_FDIC" hidden="1">"c6337"</definedName>
    <definedName name="IQ_OTHER_INVEST_ACT_BR" hidden="1">"c918"</definedName>
    <definedName name="IQ_OTHER_INVEST_ACT_CM" hidden="1">"c918"</definedName>
    <definedName name="IQ_OTHER_INVEST_ACT_SUPPL_BR" hidden="1">"c924"</definedName>
    <definedName name="IQ_OTHER_INVEST_ACT_SUPPL_CM" hidden="1">"c924"</definedName>
    <definedName name="IQ_OTHER_LIAB_BR" hidden="1">"c932"</definedName>
    <definedName name="IQ_OTHER_LIAB_CM" hidden="1">"c932"</definedName>
    <definedName name="IQ_OTHER_LIAB_LT_BR" hidden="1">"c937"</definedName>
    <definedName name="IQ_OTHER_LIAB_LT_CM"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LT_ASSETS_CM"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CM" hidden="1">"c957"</definedName>
    <definedName name="IQ_OTHER_NON_OPER_EXP_SUPPL_BR" hidden="1">"c962"</definedName>
    <definedName name="IQ_OTHER_NON_OPER_EXP_SUPPL_CM" hidden="1">"c962"</definedName>
    <definedName name="IQ_OTHER_OFF_BS_LIAB_FDIC" hidden="1">"c6533"</definedName>
    <definedName name="IQ_OTHER_OPER_ACT_BR" hidden="1">"c985"</definedName>
    <definedName name="IQ_OTHER_OPER_ACT_CM" hidden="1">"c985"</definedName>
    <definedName name="IQ_OTHER_OPER_BR" hidden="1">"c990"</definedName>
    <definedName name="IQ_OTHER_OPER_CM" hidden="1">"c990"</definedName>
    <definedName name="IQ_OTHER_OPER_SUPPL_BR" hidden="1">"c994"</definedName>
    <definedName name="IQ_OTHER_OPER_SUPPL_CM" hidden="1">"c994"</definedName>
    <definedName name="IQ_OTHER_OPER_TOT_BR" hidden="1">"c1000"</definedName>
    <definedName name="IQ_OTHER_OPER_TOT_CM" hidden="1">"c1000"</definedName>
    <definedName name="IQ_OTHER_RE_OWNED_FDIC" hidden="1">"c6330"</definedName>
    <definedName name="IQ_OTHER_REV_BR" hidden="1">"c1011"</definedName>
    <definedName name="IQ_OTHER_REV_CM" hidden="1">"c1011"</definedName>
    <definedName name="IQ_OTHER_REV_SUPPL_BR" hidden="1">"c1016"</definedName>
    <definedName name="IQ_OTHER_REV_SUPPL_CM"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CM" hidden="1">"c1561"</definedName>
    <definedName name="IQ_OTHER_UNUSUAL_SUPPL_BR" hidden="1">"c1496"</definedName>
    <definedName name="IQ_OTHER_UNUSUAL_SUPPL_CM"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_EXCL_FWD_REUT" hidden="1">"c4049"</definedName>
    <definedName name="IQ_PEG_FWD_REUT" hidden="1">"c4052"</definedName>
    <definedName name="IQ_PERCENT_CHANGE_EST_FFO_12MONTHS" hidden="1">"c1828"</definedName>
    <definedName name="IQ_PERCENT_CHANGE_EST_FFO_12MONTHS_THOM" hidden="1">"c5248"</definedName>
    <definedName name="IQ_PERCENT_CHANGE_EST_FFO_18MONTHS" hidden="1">"c1829"</definedName>
    <definedName name="IQ_PERCENT_CHANGE_EST_FFO_18MONTHS_THOM" hidden="1">"c5249"</definedName>
    <definedName name="IQ_PERCENT_CHANGE_EST_FFO_3MONTHS" hidden="1">"c1825"</definedName>
    <definedName name="IQ_PERCENT_CHANGE_EST_FFO_3MONTHS_THOM" hidden="1">"c5245"</definedName>
    <definedName name="IQ_PERCENT_CHANGE_EST_FFO_6MONTHS" hidden="1">"c1826"</definedName>
    <definedName name="IQ_PERCENT_CHANGE_EST_FFO_6MONTHS_THOM" hidden="1">"c5246"</definedName>
    <definedName name="IQ_PERCENT_CHANGE_EST_FFO_9MONTHS" hidden="1">"c1827"</definedName>
    <definedName name="IQ_PERCENT_CHANGE_EST_FFO_9MONTHS_THOM" hidden="1">"c5247"</definedName>
    <definedName name="IQ_PERCENT_CHANGE_EST_FFO_DAY" hidden="1">"c1822"</definedName>
    <definedName name="IQ_PERCENT_CHANGE_EST_FFO_DAY_THOM" hidden="1">"c5243"</definedName>
    <definedName name="IQ_PERCENT_CHANGE_EST_FFO_MONTH" hidden="1">"c1824"</definedName>
    <definedName name="IQ_PERCENT_CHANGE_EST_FFO_MONTH_THOM" hidden="1">"c5244"</definedName>
    <definedName name="IQ_PERCENT_CHANGE_EST_FFO_WEEK" hidden="1">"c1823"</definedName>
    <definedName name="IQ_PERCENT_CHANGE_EST_FFO_WEEK_THOM" hidden="1">"c5274"</definedName>
    <definedName name="IQ_PERCENT_INSURED_FDIC" hidden="1">"c6374"</definedName>
    <definedName name="IQ_PERIODDATE_FDIC" hidden="1">"c13646"</definedName>
    <definedName name="IQ_PERSON_INCOME" hidden="1">"c20954"</definedName>
    <definedName name="IQ_PERSONAL_CURRENT_TAXES" hidden="1">"c20956"</definedName>
    <definedName name="IQ_PERSONAL_DISPOSABLE_INCOME" hidden="1">"c20957"</definedName>
    <definedName name="IQ_PERSONAL_INCOME_ASSETS" hidden="1">"c20958"</definedName>
    <definedName name="IQ_PERSONAL_INCOME_ASSETS_DIVIDEND" hidden="1">"c20959"</definedName>
    <definedName name="IQ_PERSONAL_INCOME_ASSETS_INTEREST" hidden="1">"c20960"</definedName>
    <definedName name="IQ_PERSONAL_INCOME_CHAINED_DOLLARS" hidden="1">"c20961"</definedName>
    <definedName name="IQ_PERSONAL_INCOME_COMPENSATION" hidden="1">"c20962"</definedName>
    <definedName name="IQ_PERSONAL_INCOME_EMPLOYER_GOVT_INSURANCE_CONTRIBUTION" hidden="1">"c20963"</definedName>
    <definedName name="IQ_PERSONAL_INCOME_EMPLOYER_PENSION_CONTRIBUTION" hidden="1">"c20964"</definedName>
    <definedName name="IQ_PERSONAL_INCOME_EX_TRANSFER_RECEIPTS" hidden="1">"c20965"</definedName>
    <definedName name="IQ_PERSONAL_INCOME_GOVT_CONTRIBUTION_SOCIAL_INS" hidden="1">"c20966"</definedName>
    <definedName name="IQ_PERSONAL_INCOME_GOVT_SOCIAL_BENEFITS" hidden="1">"c20967"</definedName>
    <definedName name="IQ_PERSONAL_INCOME_GOVT_SOCIAL_BENEFITS_FAMILY" hidden="1">"c20968"</definedName>
    <definedName name="IQ_PERSONAL_INCOME_GOVT_SOCIAL_BENEFITS_OTHER" hidden="1">"c20969"</definedName>
    <definedName name="IQ_PERSONAL_INCOME_GOVT_SOCIAL_BENEFITS_UNEMPLOYMENT" hidden="1">"c20970"</definedName>
    <definedName name="IQ_PERSONAL_INCOME_GOVT_SOCIAL_BENEFITS_VETERANS" hidden="1">"c20971"</definedName>
    <definedName name="IQ_PERSONAL_INCOME_GOVT_SOCIAL_BENEFITS_WELFARE" hidden="1">"c20972"</definedName>
    <definedName name="IQ_PERSONAL_INCOME_PCT_CHANGE" hidden="1">"c20973"</definedName>
    <definedName name="IQ_PERSONAL_INCOME_PCT_CHANGE_CHAINED_DOLLARS" hidden="1">"c20974"</definedName>
    <definedName name="IQ_PERSONAL_INCOME_PER_CAPITA" hidden="1">"c20975"</definedName>
    <definedName name="IQ_PERSONAL_INCOME_PER_CAPITA_CHAINED_DOLLARS" hidden="1">"c20976"</definedName>
    <definedName name="IQ_PERSONAL_INCOME_PROPIETOR" hidden="1">"c20977"</definedName>
    <definedName name="IQ_PERSONAL_INCOME_PROPIETOR_FARM" hidden="1">"c20978"</definedName>
    <definedName name="IQ_PERSONAL_INCOME_PROPIETOR_NONFARM" hidden="1">"c20979"</definedName>
    <definedName name="IQ_PERSONAL_INCOME_RENTAL" hidden="1">"c20980"</definedName>
    <definedName name="IQ_PERSONAL_INCOME_TRANSFER_RECEIPTS" hidden="1">"c20981"</definedName>
    <definedName name="IQ_PERSONAL_INCOME_TRANSFER_RECEIPTS_OTHER" hidden="1">"c20982"</definedName>
    <definedName name="IQ_PERSONAL_INCOME_WAGE_SUPPLEMENTS" hidden="1">"c20983"</definedName>
    <definedName name="IQ_PERSONAL_INCOME_WAGES" hidden="1">"c20984"</definedName>
    <definedName name="IQ_PERSONAL_INCOME_WAGES_GOVT" hidden="1">"c20985"</definedName>
    <definedName name="IQ_PERSONAL_INCOME_WAGES_PRIVATE_INDUSTRY" hidden="1">"c20986"</definedName>
    <definedName name="IQ_PERSONAL_INTEREST_PAYMENTS" hidden="1">"c20987"</definedName>
    <definedName name="IQ_PERSONAL_OUTLAYS" hidden="1">"c20988"</definedName>
    <definedName name="IQ_PERSONAL_SAVINGS" hidden="1">"c20989"</definedName>
    <definedName name="IQ_PERSONAL_SAVINGS_PCT_INCOME" hidden="1">"c20990"</definedName>
    <definedName name="IQ_PERSONAL_TRANSFER_PAYMENTS" hidden="1">"c20991"</definedName>
    <definedName name="IQ_PERSONAL_TRANSFER_PAYMENTS_GOVT" hidden="1">"c20992"</definedName>
    <definedName name="IQ_PERSONAL_TRANSFER_PAYMENTS_WORLD" hidden="1">"c20993"</definedName>
    <definedName name="IQ_PLEDGED_SECURITIES_FDIC" hidden="1">"c6401"</definedName>
    <definedName name="IQ_PLEDGED_SECURITIES_FFIEC" hidden="1">"c24743"</definedName>
    <definedName name="IQ_POPULATION" hidden="1">"c20994"</definedName>
    <definedName name="IQ_POPULATION_FC" hidden="1">"c20995"</definedName>
    <definedName name="IQ_PORTFOLIO_INVESTMENT_NET" hidden="1">"c20996"</definedName>
    <definedName name="IQ_PRE_TAX_INCOME_FDIC" hidden="1">"c6581"</definedName>
    <definedName name="IQ_PREF_ISSUED_BR" hidden="1">"c1047"</definedName>
    <definedName name="IQ_PREF_ISSUED_CM" hidden="1">"c1047"</definedName>
    <definedName name="IQ_PREF_OTHER_BR" hidden="1">"c1055"</definedName>
    <definedName name="IQ_PREF_OTHER_CM" hidden="1">"c1055"</definedName>
    <definedName name="IQ_PREF_REP_BR" hidden="1">"c1062"</definedName>
    <definedName name="IQ_PREF_REP_CM" hidden="1">"c1062"</definedName>
    <definedName name="IQ_PREFERRED_FDIC" hidden="1">"c6349"</definedName>
    <definedName name="IQ_PREMISES_EQUIPMENT_FDIC" hidden="1">"c6577"</definedName>
    <definedName name="IQ_PRETAX_RETURN_ASSETS_FDIC" hidden="1">"c6731"</definedName>
    <definedName name="IQ_PRICE_TARGET_REUT" hidden="1">"c3631"</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DOMESTIC_PURCHASES" hidden="1">"c20997"</definedName>
    <definedName name="IQ_REAL_EXPORT" hidden="1">"c20998"</definedName>
    <definedName name="IQ_REAL_EXPORT_GOODS" hidden="1">"c20999"</definedName>
    <definedName name="IQ_REAL_EXPORT_INCOME" hidden="1">"c21000"</definedName>
    <definedName name="IQ_REAL_EXPORT_SERVICES" hidden="1">"c21001"</definedName>
    <definedName name="IQ_REAL_FIXED_INVESTMENT" hidden="1">"c21002"</definedName>
    <definedName name="IQ_REAL_GDP" hidden="1">"c21003"</definedName>
    <definedName name="IQ_REAL_GDP_FC" hidden="1">"c21004"</definedName>
    <definedName name="IQ_REAL_GDP_GROWTH" hidden="1">"c21005"</definedName>
    <definedName name="IQ_REAL_GDP_GROWTH_FC" hidden="1">"c21006"</definedName>
    <definedName name="IQ_REAL_GDP_USD" hidden="1">"c21007"</definedName>
    <definedName name="IQ_REAL_GDP_USD_FC" hidden="1">"c21008"</definedName>
    <definedName name="IQ_REAL_GNP" hidden="1">"c21009"</definedName>
    <definedName name="IQ_REAL_GOVT_CONSUM_INVEST" hidden="1">"c21010"</definedName>
    <definedName name="IQ_REAL_GOVT_CONSUM_INVEST_DEF" hidden="1">"c21011"</definedName>
    <definedName name="IQ_REAL_GOVT_CONSUM_INVEST_DEF_CONSUM" hidden="1">"c21012"</definedName>
    <definedName name="IQ_REAL_GOVT_CONSUM_INVEST_DEF_INVEST" hidden="1">"c21013"</definedName>
    <definedName name="IQ_REAL_GOVT_CONSUM_INVEST_FEDERAL" hidden="1">"c21014"</definedName>
    <definedName name="IQ_REAL_GOVT_CONSUM_INVEST_NONDEF" hidden="1">"c21015"</definedName>
    <definedName name="IQ_REAL_GOVT_CONSUM_INVEST_NONDEF_CONSUM" hidden="1">"c21016"</definedName>
    <definedName name="IQ_REAL_GOVT_CONSUM_INVEST_NONDEF_INVEST" hidden="1">"c21017"</definedName>
    <definedName name="IQ_REAL_GOVT_CONSUM_INVEST_STATE_LOCAL" hidden="1">"c21018"</definedName>
    <definedName name="IQ_REAL_GOVT_CONSUM_INVEST_STATE_LOCAL_CONSUM" hidden="1">"c21019"</definedName>
    <definedName name="IQ_REAL_GOVT_CONSUM_INVEST_STATE_LOCAL_INVEST" hidden="1">"c21020"</definedName>
    <definedName name="IQ_REAL_IMPORT" hidden="1">"c21021"</definedName>
    <definedName name="IQ_REAL_IMPORT_GOODS" hidden="1">"c21022"</definedName>
    <definedName name="IQ_REAL_IMPORT_INCOME" hidden="1">"c21023"</definedName>
    <definedName name="IQ_REAL_IMPORT_SERVICES" hidden="1">"c21024"</definedName>
    <definedName name="IQ_REAL_NET_DOMESTIC_PRODUCTION" hidden="1">"c21025"</definedName>
    <definedName name="IQ_REAL_NET_EXPORT" hidden="1">"c21026"</definedName>
    <definedName name="IQ_REAL_PCE" hidden="1">"c21027"</definedName>
    <definedName name="IQ_REAL_PCE_CLOTHING" hidden="1">"c21028"</definedName>
    <definedName name="IQ_REAL_PCE_DUR_GOODS" hidden="1">"c21029"</definedName>
    <definedName name="IQ_REAL_PCE_DUR_GOODS_OTHER" hidden="1">"c21030"</definedName>
    <definedName name="IQ_REAL_PCE_FINANCIAL" hidden="1">"c21031"</definedName>
    <definedName name="IQ_REAL_PCE_FOOD_ACCOMADATIONS" hidden="1">"c21032"</definedName>
    <definedName name="IQ_REAL_PCE_FOOD_BEVERAGE" hidden="1">"c21033"</definedName>
    <definedName name="IQ_REAL_PCE_FURNISHINGS" hidden="1">"c21034"</definedName>
    <definedName name="IQ_REAL_PCE_GAS" hidden="1">"c21035"</definedName>
    <definedName name="IQ_REAL_PCE_GOOD" hidden="1">"c21036"</definedName>
    <definedName name="IQ_REAL_PCE_HEALTH_CARE" hidden="1">"c21037"</definedName>
    <definedName name="IQ_REAL_PCE_HOUSEHOLD_CONSUM" hidden="1">"c21038"</definedName>
    <definedName name="IQ_REAL_PCE_HOUSEHOLD_CONSUM_OTHER" hidden="1">"c21039"</definedName>
    <definedName name="IQ_REAL_PCE_HOUSING" hidden="1">"c21040"</definedName>
    <definedName name="IQ_REAL_PCE_MOTOR_VEHICLE" hidden="1">"c21041"</definedName>
    <definedName name="IQ_REAL_PCE_NONDUR_GOODS" hidden="1">"c21042"</definedName>
    <definedName name="IQ_REAL_PCE_NONDUR_GOODS_OTHER" hidden="1">"c21043"</definedName>
    <definedName name="IQ_REAL_PCE_NONPROFIT_CONSUM" hidden="1">"c21044"</definedName>
    <definedName name="IQ_REAL_PCE_NONPROFIT_OUTPUT" hidden="1">"c21045"</definedName>
    <definedName name="IQ_REAL_PCE_NONPROFIT_RECEIPTS" hidden="1">"c21046"</definedName>
    <definedName name="IQ_REAL_PCE_RECREATION_GOODS" hidden="1">"c21047"</definedName>
    <definedName name="IQ_REAL_PCE_RECREATION_SERVICES" hidden="1">"c21048"</definedName>
    <definedName name="IQ_REAL_PCE_SERVICES" hidden="1">"c21049"</definedName>
    <definedName name="IQ_REAL_PCE_TRANSPORTATION" hidden="1">"c21050"</definedName>
    <definedName name="IQ_REAL_PRIVATE_CONSUM_GROWTH" hidden="1">"c21051"</definedName>
    <definedName name="IQ_REAL_PRIVATE_INVEST" hidden="1">"c21052"</definedName>
    <definedName name="IQ_REAL_PRIVATE_INVEST_EQUIP" hidden="1">"c21053"</definedName>
    <definedName name="IQ_REAL_PRIVATE_INVEST_EQUIP_OTHER" hidden="1">"c21054"</definedName>
    <definedName name="IQ_REAL_PRIVATE_INVEST_FIXED" hidden="1">"c21055"</definedName>
    <definedName name="IQ_REAL_PRIVATE_INVEST_INDUSTRIAL_EQUIP" hidden="1">"c21056"</definedName>
    <definedName name="IQ_REAL_PRIVATE_INVEST_INFO_EQUIP" hidden="1">"c21057"</definedName>
    <definedName name="IQ_REAL_PRIVATE_INVEST_INFO_EQUIP_COMPUTERS" hidden="1">"c21058"</definedName>
    <definedName name="IQ_REAL_PRIVATE_INVEST_INFO_EQUIP_OTHER" hidden="1">"c21059"</definedName>
    <definedName name="IQ_REAL_PRIVATE_INVEST_INFO_EQUIP_SOFTWARE" hidden="1">"c21060"</definedName>
    <definedName name="IQ_REAL_PRIVATE_INVEST_NONRES" hidden="1">"c21061"</definedName>
    <definedName name="IQ_REAL_PRIVATE_INVEST_PRIVATE_INV_CHANGE" hidden="1">"c21062"</definedName>
    <definedName name="IQ_REAL_PRIVATE_INVEST_PRIVATE_INV_FARMS" hidden="1">"c21063"</definedName>
    <definedName name="IQ_REAL_PRIVATE_INVEST_PRIVATE_INV_NONFARMS" hidden="1">"c21064"</definedName>
    <definedName name="IQ_REAL_PRIVATE_INVEST_RES" hidden="1">"c21065"</definedName>
    <definedName name="IQ_REAL_PRIVATE_INVEST_STRUCTURES" hidden="1">"c21066"</definedName>
    <definedName name="IQ_REAL_PRIVATE_INVEST_TRANSPORTATION_EQUIP" hidden="1">"c21067"</definedName>
    <definedName name="IQ_REAL_SALES_TO_DOMESTIC_PURCHASES" hidden="1">"c21068"</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_CM"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L_INV_BUILDING_MATERIAL" hidden="1">"c21069"</definedName>
    <definedName name="IQ_RETAIL_INV_CLOTHING" hidden="1">"c21070"</definedName>
    <definedName name="IQ_RETAIL_INV_DEPT_STORE" hidden="1">"c21071"</definedName>
    <definedName name="IQ_RETAIL_INV_FOOD" hidden="1">"c21072"</definedName>
    <definedName name="IQ_RETAIL_INV_FURNITURE" hidden="1">"c21073"</definedName>
    <definedName name="IQ_RETAIL_INV_GENERAL" hidden="1">"c21074"</definedName>
    <definedName name="IQ_RETAIL_INV_MOTOR_VEHICLE" hidden="1">"c21075"</definedName>
    <definedName name="IQ_RETAIL_INV_SALES_RATIO_BUILDING" hidden="1">"c21076"</definedName>
    <definedName name="IQ_RETAIL_INV_SALES_RATIO_CLOTHING" hidden="1">"c21077"</definedName>
    <definedName name="IQ_RETAIL_INV_SALES_RATIO_DEPT_STORE" hidden="1">"c21078"</definedName>
    <definedName name="IQ_RETAIL_INV_SALES_RATIO_FOOD" hidden="1">"c21079"</definedName>
    <definedName name="IQ_RETAIL_INV_SALES_RATIO_FURNITURE" hidden="1">"c21080"</definedName>
    <definedName name="IQ_RETAIL_INV_SALES_RATIO_GENERAL" hidden="1">"c21081"</definedName>
    <definedName name="IQ_RETAIL_INV_SALES_RATIO_MV" hidden="1">"c21082"</definedName>
    <definedName name="IQ_RETAIL_INV_SALES_RATIO_TOTAL" hidden="1">"c21083"</definedName>
    <definedName name="IQ_RETAIL_INV_SALES_RATIO_TOTAL_EX_MV" hidden="1">"c21084"</definedName>
    <definedName name="IQ_RETAIL_INV_TOTAL" hidden="1">"c21085"</definedName>
    <definedName name="IQ_RETAIL_INV_TOTAL_EX_MOTOR_VEHICLE" hidden="1">"c21086"</definedName>
    <definedName name="IQ_RETAIL_SALES_BUILDING_MATERIAL" hidden="1">"c21087"</definedName>
    <definedName name="IQ_RETAIL_SALES_CLOTHING" hidden="1">"c21088"</definedName>
    <definedName name="IQ_RETAIL_SALES_FOODSTUFF" hidden="1">"c21089"</definedName>
    <definedName name="IQ_RETAIL_SALES_FURNITURE" hidden="1">"c21090"</definedName>
    <definedName name="IQ_RETAIL_SALES_GAS" hidden="1">"c21091"</definedName>
    <definedName name="IQ_RETAIL_SALES_GENERAL" hidden="1">"c21092"</definedName>
    <definedName name="IQ_RETAIL_SALES_HEALTH" hidden="1">"c21093"</definedName>
    <definedName name="IQ_RETAIL_SALES_MISC" hidden="1">"c21094"</definedName>
    <definedName name="IQ_RETAIL_SALES_MOTOR_VEHICLE" hidden="1">"c21095"</definedName>
    <definedName name="IQ_RETAIL_SALES_NONSTORES" hidden="1">"c21096"</definedName>
    <definedName name="IQ_RETAIL_SALES_SPORTING_GOODS" hidden="1">"c21097"</definedName>
    <definedName name="IQ_RETAIL_SALES_TOTAL" hidden="1">"c21098"</definedName>
    <definedName name="IQ_RETAIL_SALES_TOTAL_EX_MOTOR_VEHICLE" hidden="1">"c21099"</definedName>
    <definedName name="IQ_RETAIL_SALES_YOY_PCT" hidden="1">"c21100"</definedName>
    <definedName name="IQ_RETAINED_EARNINGS_AVERAGE_EQUITY_FDIC" hidden="1">"c6733"</definedName>
    <definedName name="IQ_RETURN_ASSETS_BROK" hidden="1">"c1115"</definedName>
    <definedName name="IQ_RETURN_ASSETS_CM" hidden="1">"c1115"</definedName>
    <definedName name="IQ_RETURN_ASSETS_FDIC" hidden="1">"c6730"</definedName>
    <definedName name="IQ_RETURN_EQUITY_BROK" hidden="1">"c1120"</definedName>
    <definedName name="IQ_RETURN_EQUITY_CM" hidden="1">"c1120"</definedName>
    <definedName name="IQ_RETURN_EQUITY_FDIC" hidden="1">"c6732"</definedName>
    <definedName name="IQ_REV_STDDEV_EST_REUT" hidden="1">"c3639"</definedName>
    <definedName name="IQ_REVALUATION_GAINS_FDIC" hidden="1">"c6428"</definedName>
    <definedName name="IQ_REVALUATION_LOSSES_FDIC" hidden="1">"c6429"</definedName>
    <definedName name="IQ_REVENUE_EST_REUT" hidden="1">"c3634"</definedName>
    <definedName name="IQ_REVENUE_HIGH_EST_REUT" hidden="1">"c3636"</definedName>
    <definedName name="IQ_REVENUE_LOW_EST_REUT" hidden="1">"c3637"</definedName>
    <definedName name="IQ_REVENUE_MEDIAN_EST_REUT" hidden="1">"c3635"</definedName>
    <definedName name="IQ_REVENUE_NUM_EST_REUT" hidden="1">"c3638"</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INTAN_CF_CM" hidden="1">"c1133"</definedName>
    <definedName name="IQ_SALE_PPE_CF_BR" hidden="1">"c1139"</definedName>
    <definedName name="IQ_SALE_PPE_CF_CM" hidden="1">"c1139"</definedName>
    <definedName name="IQ_SALE_REAL_ESTATE_CF_BR" hidden="1">"c1145"</definedName>
    <definedName name="IQ_SALE_REAL_ESTATE_CF_CM" hidden="1">"c1145"</definedName>
    <definedName name="IQ_SECOND_LIEN_BONDS_NOTES" hidden="1">"c17893"</definedName>
    <definedName name="IQ_SECOND_LIEN_BONDS_NOTES_PCT" hidden="1">"c18007"</definedName>
    <definedName name="IQ_SECOND_LIEN_DEBT" hidden="1">"c17898"</definedName>
    <definedName name="IQ_SECOND_LIEN_DEBT_PCT" hidden="1">"c18012"</definedName>
    <definedName name="IQ_SECOND_LIEN_LOANS" hidden="1">"c17892"</definedName>
    <definedName name="IQ_SECOND_LIEN_LOANS_PCT" hidden="1">"c18006"</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IZED_DEBT" hidden="1">"c17897"</definedName>
    <definedName name="IQ_SECURITIZED_DEBT_PCT" hidden="1">"c18011"</definedName>
    <definedName name="IQ_SERVICE_CHARGES_FDIC" hidden="1">"c6572"</definedName>
    <definedName name="IQ_SHAREOUTSTANDING" hidden="1">"c1347"</definedName>
    <definedName name="IQ_SHORT_BUSINESS_DESCRIPTION" hidden="1">"c24668"</definedName>
    <definedName name="IQ_SPECIAL_DIV_CF_BR" hidden="1">"c1171"</definedName>
    <definedName name="IQ_SPECIAL_DIV_CF_CM" hidden="1">"c1171"</definedName>
    <definedName name="IQ_SR_SECURED_BONDS_NOTES" hidden="1">"c17889"</definedName>
    <definedName name="IQ_SR_SECURED_BONDS_NOTES_PCT" hidden="1">"c18003"</definedName>
    <definedName name="IQ_SR_SECURED_LOANS" hidden="1">"c17888"</definedName>
    <definedName name="IQ_SR_SECURED_LOANS_PCT" hidden="1">"c18002"</definedName>
    <definedName name="IQ_SR_UNSECURED_BONDS_NOTES" hidden="1">"c17891"</definedName>
    <definedName name="IQ_SR_UNSECURED_BONDS_NOTES_PCT" hidden="1">"c18005"</definedName>
    <definedName name="IQ_ST_DEBT_BR" hidden="1">"c1178"</definedName>
    <definedName name="IQ_ST_DEBT_CM" hidden="1">"c1178"</definedName>
    <definedName name="IQ_ST_DEBT_ISSUED_BR" hidden="1">"c1183"</definedName>
    <definedName name="IQ_ST_DEBT_ISSUED_CM" hidden="1">"c1183"</definedName>
    <definedName name="IQ_ST_DEBT_REPAID_BR" hidden="1">"c1191"</definedName>
    <definedName name="IQ_ST_DEBT_REPAID_CM" hidden="1">"c1191"</definedName>
    <definedName name="IQ_STATES_NONTRANSACTION_ACCOUNTS_FDIC" hidden="1">"c6547"</definedName>
    <definedName name="IQ_STATES_TOTAL_DEPOSITS_FDIC" hidden="1">"c6473"</definedName>
    <definedName name="IQ_STATES_TRANSACTION_ACCOUNTS_FDIC" hidden="1">"c6539"</definedName>
    <definedName name="IQ_STOCK_MARKET_INDEX" hidden="1">"c21101"</definedName>
    <definedName name="IQ_SUB_DEBT_FDIC" hidden="1">"c6346"</definedName>
    <definedName name="IQ_SURPLUS_FDIC" hidden="1">"c6351"</definedName>
    <definedName name="IQ_TARGET_PRICE_NUM_REUT" hidden="1">"c5319"</definedName>
    <definedName name="IQ_TARGET_PRICE_STDDEV_REUT" hidden="1">"c5320"</definedName>
    <definedName name="IQ_TARP_INIT_INVEST_AMT" hidden="1">"c17863"</definedName>
    <definedName name="IQ_TARP_INIT_INVEST_DATE_ANN" hidden="1">"c17861"</definedName>
    <definedName name="IQ_TARP_INIT_INVEST_DATE_CLOSED" hidden="1">"c17862"</definedName>
    <definedName name="IQ_TARP_INVESTOR_STATUS" hidden="1">"c17865"</definedName>
    <definedName name="IQ_TARP_REMAINING_AMT" hidden="1">"c17869"</definedName>
    <definedName name="IQ_TARP_REMAINING_SEC_DES" hidden="1">"c17870"</definedName>
    <definedName name="IQ_TARP_REPAYMENT_DISP" hidden="1">"c17866"</definedName>
    <definedName name="IQ_TARP_REPAYMENT_DISP_AMT" hidden="1">"c17868"</definedName>
    <definedName name="IQ_TARP_REPAYMENT_DISP_DATE" hidden="1">"c17867"</definedName>
    <definedName name="IQ_TARP_ROUND" hidden="1">"c17859"</definedName>
    <definedName name="IQ_TARP_STATUS" hidden="1">"c17864"</definedName>
    <definedName name="IQ_TARP_TR_AMT" hidden="1">"c17857"</definedName>
    <definedName name="IQ_TARP_TR_DATE" hidden="1">"c17856"</definedName>
    <definedName name="IQ_TARP_TR_TYPE" hidden="1">"c17858"</definedName>
    <definedName name="IQ_TARP_TRANSACTION_ID" hidden="1">"c17871"</definedName>
    <definedName name="IQ_TEV_EBITDA_FWD_REUT" hidden="1">"c4050"</definedName>
    <definedName name="IQ_TEV_TOTAL_REV_FWD_REUT" hidden="1">"c4051"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R_CM" hidden="1">"c1231"</definedName>
    <definedName name="IQ_TOTAL_ASSETS_FDIC" hidden="1">"c6339"</definedName>
    <definedName name="IQ_TOTAL_CHARGE_OFFS_FDIC" hidden="1">"c6603"</definedName>
    <definedName name="IQ_TOTAL_DEBT_ISSUED_BR" hidden="1">"c1253"</definedName>
    <definedName name="IQ_TOTAL_DEBT_ISSUED_CM" hidden="1">"c1253"</definedName>
    <definedName name="IQ_TOTAL_DEBT_REPAID_BR" hidden="1">"c1260"</definedName>
    <definedName name="IQ_TOTAL_DEBT_REPAID_CM"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CM" hidden="1">"c1278"</definedName>
    <definedName name="IQ_TOTAL_LIAB_EQUITY_FDIC" hidden="1">"c6354"</definedName>
    <definedName name="IQ_TOTAL_LIABILITIES_FDIC" hidden="1">"c6348"</definedName>
    <definedName name="IQ_TOTAL_OPER_EXP_BR" hidden="1">"c1284"</definedName>
    <definedName name="IQ_TOTAL_OPER_EXP_CM" hidden="1">"c1284"</definedName>
    <definedName name="IQ_TOTAL_PENSION_OBLIGATION" hidden="1">"c1292"</definedName>
    <definedName name="IQ_TOTAL_RECOVERIES_FDIC" hidden="1">"c6622"</definedName>
    <definedName name="IQ_TOTAL_RESERVES" hidden="1">"c21102"</definedName>
    <definedName name="IQ_TOTAL_REV_BNK_FDIC" hidden="1">"c6786"</definedName>
    <definedName name="IQ_TOTAL_REV_BR" hidden="1">"c1303"</definedName>
    <definedName name="IQ_TOTAL_REV_CM" hidden="1">"c1303"</definedName>
    <definedName name="IQ_TOTAL_RISK_BASED_CAPITAL_RATIO_FDIC" hidden="1">"c6747"</definedName>
    <definedName name="IQ_TOTAL_SECURITIES_FDIC" hidden="1">"c6306"</definedName>
    <definedName name="IQ_TOTAL_SR_SECURED" hidden="1">"c17890"</definedName>
    <definedName name="IQ_TOTAL_SR_SECURED_EBITDA" hidden="1">"c17901"</definedName>
    <definedName name="IQ_TOTAL_SR_SECURED_EBITDA_CAPEX" hidden="1">"c17902"</definedName>
    <definedName name="IQ_TOTAL_SR_SECURED_PCT" hidden="1">"c18004"</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OTAL_UNUSUAL_CM" hidden="1">"c5517"</definedName>
    <definedName name="IQ_TR_IMPLIED_EV_EBIT_FWD" hidden="1">"c17878"</definedName>
    <definedName name="IQ_TR_IMPLIED_EV_EBITDA_FWD" hidden="1">"c17877"</definedName>
    <definedName name="IQ_TR_IMPLIED_EV_REV_FWD" hidden="1">"c17876"</definedName>
    <definedName name="IQ_TR_OFFER_PRICE_BV_FWD" hidden="1">"c17880"</definedName>
    <definedName name="IQ_TR_OFFER_PRICE_EARNINGS_FWD" hidden="1">"c17879"</definedName>
    <definedName name="IQ_TR_SELLER_DILUT_EPS_EXCL" hidden="1">"c17703"</definedName>
    <definedName name="IQ_TR_SELLER_EARNING_CO" hidden="1">"c17702"</definedName>
    <definedName name="IQ_TR_SELLER_EBIT" hidden="1">"c17700"</definedName>
    <definedName name="IQ_TR_SELLER_EBITDA" hidden="1">"c17699"</definedName>
    <definedName name="IQ_TR_SELLER_MIN_INT" hidden="1">"c17707"</definedName>
    <definedName name="IQ_TR_SELLER_NET_DEBT" hidden="1">"c17709"</definedName>
    <definedName name="IQ_TR_SELLER_NI" hidden="1">"c17701"</definedName>
    <definedName name="IQ_TR_SELLER_TOTAL_ASSETS" hidden="1">"c17710"</definedName>
    <definedName name="IQ_TR_SELLER_TOTAL_CASH_ST_INVEST" hidden="1">"c17708"</definedName>
    <definedName name="IQ_TR_SELLER_TOTAL_COMMON_EQ" hidden="1">"c17704"</definedName>
    <definedName name="IQ_TR_SELLER_TOTAL_DEBT" hidden="1">"c17705"</definedName>
    <definedName name="IQ_TR_SELLER_TOTAL_PREF" hidden="1">"c17706"</definedName>
    <definedName name="IQ_TR_SELLER_TOTAL_REV" hidden="1">"c17698"</definedName>
    <definedName name="IQ_TR_SPIN_DEF_AGRMT_DATE" hidden="1">"c17696"</definedName>
    <definedName name="IQ_TR_SPIN_DIST_RATIO_FINAL" hidden="1">"c17734"</definedName>
    <definedName name="IQ_TR_SPIN_DIST_RATIO_OFFER" hidden="1">"c17728"</definedName>
    <definedName name="IQ_TR_SPIN_DIST_SHARES_FINAL" hidden="1">"c17852"</definedName>
    <definedName name="IQ_TR_SPIN_DIST_SHARES_OFFER" hidden="1">"c17729"</definedName>
    <definedName name="IQ_TR_SPIN_DIST_VALUE" hidden="1">"c17711"</definedName>
    <definedName name="IQ_TR_SPIN_DIST_VALUE_FINAL" hidden="1">"c17722"</definedName>
    <definedName name="IQ_TR_SPIN_DIST_VALUE_OFFER" hidden="1">"c17712"</definedName>
    <definedName name="IQ_TR_SPIN_IMPLIED_EQ_BV_OFFER" hidden="1">"c17721"</definedName>
    <definedName name="IQ_TR_SPIN_IMPLIED_EQ_NI_LTM_OFFER" hidden="1">"c17720"</definedName>
    <definedName name="IQ_TR_SPIN_IMPLIED_EQ_OFFER" hidden="1">"c17714"</definedName>
    <definedName name="IQ_TR_SPIN_IMPLIED_EV_EBIT_OFFER" hidden="1">"c17719"</definedName>
    <definedName name="IQ_TR_SPIN_IMPLIED_EV_EBITDA_OFFER" hidden="1">"c17718"</definedName>
    <definedName name="IQ_TR_SPIN_IMPLIED_EV_OFFER" hidden="1">"c17716"</definedName>
    <definedName name="IQ_TR_SPIN_IMPLIED_EV_REV_OFFER" hidden="1">"c17717"</definedName>
    <definedName name="IQ_TR_SPIN_NET_ASSUM_LIAB_OFFER" hidden="1">"c17715"</definedName>
    <definedName name="IQ_TR_SPIN_PARENT_SHARES_OUT_FINAL" hidden="1">"c17733"</definedName>
    <definedName name="IQ_TR_SPIN_PARENT_SHARES_OUT_OFFER" hidden="1">"c17727"</definedName>
    <definedName name="IQ_TR_SPIN_PCT_DIST_FINAL" hidden="1">"c17723"</definedName>
    <definedName name="IQ_TR_SPIN_PCT_DIST_OFFER" hidden="1">"c17713"</definedName>
    <definedName name="IQ_TR_SPIN_RECORD_DATE" hidden="1">"c17697"</definedName>
    <definedName name="IQ_TR_SPIN_SECURITY_CIQID" hidden="1">"c17724"</definedName>
    <definedName name="IQ_TR_SPIN_SECURITY_PCT_DIST_FINAL" hidden="1">"c17732"</definedName>
    <definedName name="IQ_TR_SPIN_SECURITY_PCT_DIST_OFFER" hidden="1">"c17726"</definedName>
    <definedName name="IQ_TR_SPIN_SECURITY_PRICE_FINAL" hidden="1">"c17731"</definedName>
    <definedName name="IQ_TR_SPIN_SECURITY_PRICE_OFFER" hidden="1">"c17725"</definedName>
    <definedName name="IQ_TR_SPIN_VALUE_CONSID_FINAL" hidden="1">"c17853"</definedName>
    <definedName name="IQ_TR_SPIN_VALUE_CONSID_OFFER" hidden="1">"c17730"</definedName>
    <definedName name="IQ_TR_TARGET_BV_SHARE_EST" hidden="1">"c17885"</definedName>
    <definedName name="IQ_TR_TARGET_EBIT_EST" hidden="1">"c17883"</definedName>
    <definedName name="IQ_TR_TARGET_EBITDA_EST" hidden="1">"c17882"</definedName>
    <definedName name="IQ_TR_TARGET_EPS_EST" hidden="1">"c17884"</definedName>
    <definedName name="IQ_TR_TARGET_EST_CURRENCY" hidden="1">"c17886"</definedName>
    <definedName name="IQ_TR_TARGET_EST_DATE" hidden="1">"c17887"</definedName>
    <definedName name="IQ_TR_TARGET_REVENUE_EST" hidden="1">"c17881"</definedName>
    <definedName name="IQ_TRADE_BALANCE_USD" hidden="1">"c21103"</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OTHER_EQUITY_CM"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DRAWN_SECURITIZED" hidden="1">"c17900"</definedName>
    <definedName name="IQ_UNEARN_REV_CURRENT_BR" hidden="1">"c1324"</definedName>
    <definedName name="IQ_UNEARN_REV_CURRENT_CM" hidden="1">"c1324"</definedName>
    <definedName name="IQ_UNEARNED_INCOME_FDIC" hidden="1">"c6324"</definedName>
    <definedName name="IQ_UNEARNED_INCOME_FOREIGN_FDIC" hidden="1">"c6385"</definedName>
    <definedName name="IQ_UNEMPLOY_RATE" hidden="1">"c21104"</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ARIABLE_RATE_DEBT" hidden="1">"c17895"</definedName>
    <definedName name="IQ_VARIABLE_RATE_DEBT_PCT" hidden="1">"c18009"</definedName>
    <definedName name="IQ_VC_REVENUE_FDIC" hidden="1">"c6667"</definedName>
    <definedName name="IQ_VOLATILE_LIABILITIES_FDIC" hidden="1">"c6364"</definedName>
    <definedName name="IQ_WEEK" hidden="1">50000</definedName>
    <definedName name="IQ_WHOLESALE_INV_ALCOHOL" hidden="1">"c21105"</definedName>
    <definedName name="IQ_WHOLESALE_INV_APPAREL" hidden="1">"c21106"</definedName>
    <definedName name="IQ_WHOLESALE_INV_CHEMICALS" hidden="1">"c21107"</definedName>
    <definedName name="IQ_WHOLESALE_INV_COMPUTER" hidden="1">"c21108"</definedName>
    <definedName name="IQ_WHOLESALE_INV_DRUGS" hidden="1">"c21109"</definedName>
    <definedName name="IQ_WHOLESALE_INV_DUR" hidden="1">"c21110"</definedName>
    <definedName name="IQ_WHOLESALE_INV_DUR_MISC" hidden="1">"c21111"</definedName>
    <definedName name="IQ_WHOLESALE_INV_ELECTRIC" hidden="1">"c21112"</definedName>
    <definedName name="IQ_WHOLESALE_INV_EQUIP" hidden="1">"c21113"</definedName>
    <definedName name="IQ_WHOLESALE_INV_FARM_PRODUCT" hidden="1">"c21114"</definedName>
    <definedName name="IQ_WHOLESALE_INV_FURNITURE" hidden="1">"c21115"</definedName>
    <definedName name="IQ_WHOLESALE_INV_GROCERIES" hidden="1">"c21116"</definedName>
    <definedName name="IQ_WHOLESALE_INV_HARDWARE" hidden="1">"c21117"</definedName>
    <definedName name="IQ_WHOLESALE_INV_LUMBER" hidden="1">"c21118"</definedName>
    <definedName name="IQ_WHOLESALE_INV_MACHINERY" hidden="1">"c21119"</definedName>
    <definedName name="IQ_WHOLESALE_INV_METALS_MINERALS" hidden="1">"c21120"</definedName>
    <definedName name="IQ_WHOLESALE_INV_MOTOR_VEHICLE" hidden="1">"c21121"</definedName>
    <definedName name="IQ_WHOLESALE_INV_NONDUR" hidden="1">"c21122"</definedName>
    <definedName name="IQ_WHOLESALE_INV_NONDUR_MISC" hidden="1">"c21123"</definedName>
    <definedName name="IQ_WHOLESALE_INV_PAPER" hidden="1">"c21124"</definedName>
    <definedName name="IQ_WHOLESALE_INV_PETROLEUM" hidden="1">"c21125"</definedName>
    <definedName name="IQ_WHOLESALE_INV_SALES_RATIO_ALCOHOL" hidden="1">"c21126"</definedName>
    <definedName name="IQ_WHOLESALE_INV_SALES_RATIO_APPAREL" hidden="1">"c21127"</definedName>
    <definedName name="IQ_WHOLESALE_INV_SALES_RATIO_CHEMICALS" hidden="1">"c21128"</definedName>
    <definedName name="IQ_WHOLESALE_INV_SALES_RATIO_COMPUTER" hidden="1">"c21129"</definedName>
    <definedName name="IQ_WHOLESALE_INV_SALES_RATIO_DRUGS" hidden="1">"c21130"</definedName>
    <definedName name="IQ_WHOLESALE_INV_SALES_RATIO_DUR" hidden="1">"c21131"</definedName>
    <definedName name="IQ_WHOLESALE_INV_SALES_RATIO_DUR_MISC" hidden="1">"c21132"</definedName>
    <definedName name="IQ_WHOLESALE_INV_SALES_RATIO_ELECTRIC" hidden="1">"c21133"</definedName>
    <definedName name="IQ_WHOLESALE_INV_SALES_RATIO_EQUIP" hidden="1">"c21134"</definedName>
    <definedName name="IQ_WHOLESALE_INV_SALES_RATIO_FARM_PRODUCT" hidden="1">"c21135"</definedName>
    <definedName name="IQ_WHOLESALE_INV_SALES_RATIO_FURNITURE" hidden="1">"c21136"</definedName>
    <definedName name="IQ_WHOLESALE_INV_SALES_RATIO_GROCERIES" hidden="1">"c21137"</definedName>
    <definedName name="IQ_WHOLESALE_INV_SALES_RATIO_HARDWARE" hidden="1">"c21138"</definedName>
    <definedName name="IQ_WHOLESALE_INV_SALES_RATIO_LUMBER" hidden="1">"c21139"</definedName>
    <definedName name="IQ_WHOLESALE_INV_SALES_RATIO_MACHINERY" hidden="1">"c21140"</definedName>
    <definedName name="IQ_WHOLESALE_INV_SALES_RATIO_METALS_MINERALS" hidden="1">"c21141"</definedName>
    <definedName name="IQ_WHOLESALE_INV_SALES_RATIO_MOTOR_VEHICLE" hidden="1">"c21142"</definedName>
    <definedName name="IQ_WHOLESALE_INV_SALES_RATIO_NONDUR" hidden="1">"c21143"</definedName>
    <definedName name="IQ_WHOLESALE_INV_SALES_RATIO_NONDUR_MISC" hidden="1">"c21144"</definedName>
    <definedName name="IQ_WHOLESALE_INV_SALES_RATIO_PAPER" hidden="1">"c21145"</definedName>
    <definedName name="IQ_WHOLESALE_INV_SALES_RATIO_PETROLEUM" hidden="1">"c21146"</definedName>
    <definedName name="IQ_WHOLESALE_INV_SALES_RATIO_TOTAL" hidden="1">"c21147"</definedName>
    <definedName name="IQ_WHOLESALE_INV_TOTAL" hidden="1">"c21148"</definedName>
    <definedName name="IQ_WHOLESALE_SALES_ALCOHOL" hidden="1">"c21149"</definedName>
    <definedName name="IQ_WHOLESALE_SALES_APPAREL" hidden="1">"c21150"</definedName>
    <definedName name="IQ_WHOLESALE_SALES_CHEMICALS" hidden="1">"c21151"</definedName>
    <definedName name="IQ_WHOLESALE_SALES_COMPUTER" hidden="1">"c21152"</definedName>
    <definedName name="IQ_WHOLESALE_SALES_DRUGS" hidden="1">"c21153"</definedName>
    <definedName name="IQ_WHOLESALE_SALES_DUR" hidden="1">"c21154"</definedName>
    <definedName name="IQ_WHOLESALE_SALES_DUR_MISC" hidden="1">"c21155"</definedName>
    <definedName name="IQ_WHOLESALE_SALES_ELECTRIC" hidden="1">"c21156"</definedName>
    <definedName name="IQ_WHOLESALE_SALES_EQUIP" hidden="1">"c21157"</definedName>
    <definedName name="IQ_WHOLESALE_SALES_FARM_PRODUCT" hidden="1">"c21158"</definedName>
    <definedName name="IQ_WHOLESALE_SALES_FURNITURE" hidden="1">"c21159"</definedName>
    <definedName name="IQ_WHOLESALE_SALES_GROCERIES" hidden="1">"c21160"</definedName>
    <definedName name="IQ_WHOLESALE_SALES_HARDWARE" hidden="1">"c21161"</definedName>
    <definedName name="IQ_WHOLESALE_SALES_LUMBER" hidden="1">"c21162"</definedName>
    <definedName name="IQ_WHOLESALE_SALES_MACHINERY" hidden="1">"c21163"</definedName>
    <definedName name="IQ_WHOLESALE_SALES_METALS_MINERALS" hidden="1">"c21164"</definedName>
    <definedName name="IQ_WHOLESALE_SALES_MOTOR_VEHICLE" hidden="1">"c21165"</definedName>
    <definedName name="IQ_WHOLESALE_SALES_NONDUR" hidden="1">"c21166"</definedName>
    <definedName name="IQ_WHOLESALE_SALES_NONDUR_MISC" hidden="1">"c21167"</definedName>
    <definedName name="IQ_WHOLESALE_SALES_PAPER" hidden="1">"c21168"</definedName>
    <definedName name="IQ_WHOLESALE_SALES_PETROLEUM" hidden="1">"c21169"</definedName>
    <definedName name="IQ_WHOLESALE_SALES_TOTAL" hidden="1">"c21170"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IQ_ZERO_COUPON_DEBT" hidden="1">"c17896"</definedName>
    <definedName name="IQ_ZERO_COUPON_DEBT_PCT" hidden="1">"c18010"</definedName>
    <definedName name="IQRVWAPD6" hidden="1">[22]VWAP!$D$7:$D$134</definedName>
    <definedName name="ja" localSheetId="4" hidden="1">{"ProjectInput",#N/A,FALSE,"INPUT-AREA"}</definedName>
    <definedName name="ja" localSheetId="1" hidden="1">{"ProjectInput",#N/A,FALSE,"INPUT-AREA"}</definedName>
    <definedName name="ja" hidden="1">{"ProjectInput",#N/A,FALSE,"INPUT-AREA"}</definedName>
    <definedName name="jhjhj" localSheetId="4" hidden="1">{"TSHD information",#N/A,TRUE,"Productie";"General dredging Information",#N/A,TRUE,"Productie"}</definedName>
    <definedName name="jhjhj" localSheetId="1" hidden="1">{"TSHD information",#N/A,TRUE,"Productie";"General dredging Information",#N/A,TRUE,"Productie"}</definedName>
    <definedName name="jhjhj" hidden="1">{"TSHD information",#N/A,TRUE,"Productie";"General dredging Information",#N/A,TRUE,"Productie"}</definedName>
    <definedName name="Job_Number" localSheetId="1">'[23]Database Static'!$E$5:$E$48</definedName>
    <definedName name="Job_Number">'[24]Database Static'!$E$5:$E$48</definedName>
    <definedName name="khsdfkj" localSheetId="4" hidden="1">{#N/A,#N/A,TRUE,"Cover";#N/A,#N/A,TRUE,"Sum";#N/A,#N/A,TRUE,"SubsRev";#N/A,#N/A,TRUE,"CapEx";#N/A,#N/A,TRUE,"OpEx";#N/A,#N/A,TRUE,"SUs";#N/A,#N/A,TRUE,"OrgChart";#N/A,#N/A,TRUE,"Staff";#N/A,#N/A,TRUE,"P&amp;L";#N/A,#N/A,TRUE,"Cash";#N/A,#N/A,TRUE,"BS";#N/A,#N/A,TRUE,"Valuation";#N/A,#N/A,TRUE,"CapEx-Assumptions";#N/A,#N/A,TRUE,"OpEx-Assumptions"}</definedName>
    <definedName name="khsdfkj" localSheetId="1" hidden="1">{#N/A,#N/A,TRUE,"Cover";#N/A,#N/A,TRUE,"Sum";#N/A,#N/A,TRUE,"SubsRev";#N/A,#N/A,TRUE,"CapEx";#N/A,#N/A,TRUE,"OpEx";#N/A,#N/A,TRUE,"SUs";#N/A,#N/A,TRUE,"OrgChart";#N/A,#N/A,TRUE,"Staff";#N/A,#N/A,TRUE,"P&amp;L";#N/A,#N/A,TRUE,"Cash";#N/A,#N/A,TRUE,"BS";#N/A,#N/A,TRUE,"Valuation";#N/A,#N/A,TRUE,"CapEx-Assumptions";#N/A,#N/A,TRUE,"OpEx-Assumptions"}</definedName>
    <definedName name="khsdfkj" hidden="1">{#N/A,#N/A,TRUE,"Cover";#N/A,#N/A,TRUE,"Sum";#N/A,#N/A,TRUE,"SubsRev";#N/A,#N/A,TRUE,"CapEx";#N/A,#N/A,TRUE,"OpEx";#N/A,#N/A,TRUE,"SUs";#N/A,#N/A,TRUE,"OrgChart";#N/A,#N/A,TRUE,"Staff";#N/A,#N/A,TRUE,"P&amp;L";#N/A,#N/A,TRUE,"Cash";#N/A,#N/A,TRUE,"BS";#N/A,#N/A,TRUE,"Valuation";#N/A,#N/A,TRUE,"CapEx-Assumptions";#N/A,#N/A,TRUE,"OpEx-Assumptions"}</definedName>
    <definedName name="klc" localSheetId="4" hidden="1">{"TSHD information",#N/A,TRUE,"Productie";"General dredging Information",#N/A,TRUE,"Productie"}</definedName>
    <definedName name="klc" localSheetId="1" hidden="1">{"TSHD information",#N/A,TRUE,"Productie";"General dredging Information",#N/A,TRUE,"Productie"}</definedName>
    <definedName name="klc" hidden="1">{"TSHD information",#N/A,TRUE,"Productie";"General dredging Information",#N/A,TRUE,"Productie"}</definedName>
    <definedName name="lalala" localSheetId="4" hidden="1">{"TSHD information",#N/A,TRUE,"Productie";"General dredging Information",#N/A,TRUE,"Productie"}</definedName>
    <definedName name="lalala" localSheetId="1" hidden="1">{"TSHD information",#N/A,TRUE,"Productie";"General dredging Information",#N/A,TRUE,"Productie"}</definedName>
    <definedName name="lalala" hidden="1">{"TSHD information",#N/A,TRUE,"Productie";"General dredging Information",#N/A,TRUE,"Productie"}</definedName>
    <definedName name="LCOE_copy" localSheetId="1">[17]InpC!#REF!</definedName>
    <definedName name="LCOE_copy">[18]InpC!#REF!</definedName>
    <definedName name="LCOE_paste" localSheetId="1">[17]InpC!#REF!</definedName>
    <definedName name="LCOE_paste">[18]InpC!#REF!</definedName>
    <definedName name="limcount" hidden="1">1</definedName>
    <definedName name="ListOffset" hidden="1">1</definedName>
    <definedName name="lkjlk" localSheetId="4" hidden="1">{#N/A,#N/A,TRUE,"Cover";#N/A,#N/A,TRUE,"Sum";#N/A,#N/A,TRUE,"SubsRev";#N/A,#N/A,TRUE,"CapEx";#N/A,#N/A,TRUE,"OpEx";#N/A,#N/A,TRUE,"SUs";#N/A,#N/A,TRUE,"OrgChart";#N/A,#N/A,TRUE,"Staff";#N/A,#N/A,TRUE,"P&amp;L";#N/A,#N/A,TRUE,"Cash";#N/A,#N/A,TRUE,"BS";#N/A,#N/A,TRUE,"Valuation";#N/A,#N/A,TRUE,"CapEx-Assumptions";#N/A,#N/A,TRUE,"OpEx-Assumptions"}</definedName>
    <definedName name="lkjlk" localSheetId="1" hidden="1">{#N/A,#N/A,TRUE,"Cover";#N/A,#N/A,TRUE,"Sum";#N/A,#N/A,TRUE,"SubsRev";#N/A,#N/A,TRUE,"CapEx";#N/A,#N/A,TRUE,"OpEx";#N/A,#N/A,TRUE,"SUs";#N/A,#N/A,TRUE,"OrgChart";#N/A,#N/A,TRUE,"Staff";#N/A,#N/A,TRUE,"P&amp;L";#N/A,#N/A,TRUE,"Cash";#N/A,#N/A,TRUE,"BS";#N/A,#N/A,TRUE,"Valuation";#N/A,#N/A,TRUE,"CapEx-Assumptions";#N/A,#N/A,TRUE,"OpEx-Assumptions"}</definedName>
    <definedName name="lkjlk" hidden="1">{#N/A,#N/A,TRUE,"Cover";#N/A,#N/A,TRUE,"Sum";#N/A,#N/A,TRUE,"SubsRev";#N/A,#N/A,TRUE,"CapEx";#N/A,#N/A,TRUE,"OpEx";#N/A,#N/A,TRUE,"SUs";#N/A,#N/A,TRUE,"OrgChart";#N/A,#N/A,TRUE,"Staff";#N/A,#N/A,TRUE,"P&amp;L";#N/A,#N/A,TRUE,"Cash";#N/A,#N/A,TRUE,"BS";#N/A,#N/A,TRUE,"Valuation";#N/A,#N/A,TRUE,"CapEx-Assumptions";#N/A,#N/A,TRUE,"OpEx-Assumptions"}</definedName>
    <definedName name="llalala" localSheetId="4" hidden="1">{"TSHD info",#N/A,TRUE,"Productie";"Production Calculation - short",#N/A,TRUE,"Productie"}</definedName>
    <definedName name="llalala" localSheetId="1" hidden="1">{"TSHD info",#N/A,TRUE,"Productie";"Production Calculation - short",#N/A,TRUE,"Productie"}</definedName>
    <definedName name="llalala" hidden="1">{"TSHD info",#N/A,TRUE,"Productie";"Production Calculation - short",#N/A,TRUE,"Productie"}</definedName>
    <definedName name="M" hidden="1">2</definedName>
    <definedName name="M_PlaceofPath" hidden="1">"F:\CMOTZ\excel\ati\ATI_VDF.XLS"</definedName>
    <definedName name="mcm" localSheetId="4" hidden="1">{"Pèrdues i Guanys analític.Català",#N/A,FALSE,"Català";"Pèrdues i G. analític.castellà",#N/A,FALSE,"Castellà"}</definedName>
    <definedName name="mcm" localSheetId="1" hidden="1">{"Pèrdues i Guanys analític.Català",#N/A,FALSE,"Català";"Pèrdues i G. analític.castellà",#N/A,FALSE,"Castellà"}</definedName>
    <definedName name="mcm" hidden="1">{"Pèrdues i Guanys analític.Català",#N/A,FALSE,"Català";"Pèrdues i G. analític.castellà",#N/A,FALSE,"Castellà"}</definedName>
    <definedName name="MLNK02a7c51ef13d48b281145199af9901df" hidden="1">[25]Assumptions!$B$3:$K$46</definedName>
    <definedName name="MLNK0fbf65673e6f4a16a3afd0282c61f8a4" hidden="1">[25]Assumptions!$B$2:$G$32</definedName>
    <definedName name="MLNK3261e9883cd841d997824e5a96fcdc10" hidden="1">[25]Assumptions!$B$65:$G$98</definedName>
    <definedName name="MLNK3d4999488012403cb190cf09f4e466ea" hidden="1">[25]Assumptions!$B$64:$G$98</definedName>
    <definedName name="MLNK91dfa5b892b44873a588ab64ca3adba0" hidden="1">[25]Assumptions!$B$34:$G$60</definedName>
    <definedName name="MLNK9219328f9a9a4563beb5fbc9d127ab82" hidden="1">[25]Assumptions!$B$34:$G$59</definedName>
    <definedName name="MLNK99296b1e3e3f4a308316021a6ea0601e" hidden="1">[25]Assumptions!$B$3:$G$46</definedName>
    <definedName name="MLNKa690dd96f28d44ef800d1d0c875af779" hidden="1">[25]Assumptions!$B$3:$G$32</definedName>
    <definedName name="MLNKc8fc4b99b17c44b0a87a5ae9f2698a44" hidden="1">[25]Assumptions!$B$33:$G$60</definedName>
    <definedName name="MM" hidden="1">"3SZIB3AZEUR09DXQ1IOMTIM15"</definedName>
    <definedName name="mmm" hidden="1">[7]Ark1!#REF!</definedName>
    <definedName name="mmm_macro" hidden="1">[3]Ark1!#REF!</definedName>
    <definedName name="mmm_ny" hidden="1">[3]Ark1!#REF!</definedName>
    <definedName name="mmm_scenarios" hidden="1">[3]Ark1!#REF!</definedName>
    <definedName name="MS.CreatedAt" hidden="1">"30.06.1998 11:53:43"</definedName>
    <definedName name="MS.CreatedBy" hidden="1">"JMA"</definedName>
    <definedName name="MS.ModifiedAt" hidden="1">"20.04.1999 10:43:12"</definedName>
    <definedName name="MS.ModifiedBy" hidden="1">"RL"</definedName>
    <definedName name="MS.Version" hidden="1">"1.0.2"</definedName>
    <definedName name="N" hidden="1">55</definedName>
    <definedName name="newkhsdfkj" localSheetId="4" hidden="1">{#N/A,#N/A,TRUE,"Cover";#N/A,#N/A,TRUE,"Sum";#N/A,#N/A,TRUE,"SubsRev";#N/A,#N/A,TRUE,"CapEx";#N/A,#N/A,TRUE,"OpEx";#N/A,#N/A,TRUE,"SUs";#N/A,#N/A,TRUE,"OrgChart";#N/A,#N/A,TRUE,"Staff";#N/A,#N/A,TRUE,"P&amp;L";#N/A,#N/A,TRUE,"Cash";#N/A,#N/A,TRUE,"BS";#N/A,#N/A,TRUE,"Valuation";#N/A,#N/A,TRUE,"CapEx-Assumptions";#N/A,#N/A,TRUE,"OpEx-Assumptions"}</definedName>
    <definedName name="newkhsdfkj" localSheetId="1" hidden="1">{#N/A,#N/A,TRUE,"Cover";#N/A,#N/A,TRUE,"Sum";#N/A,#N/A,TRUE,"SubsRev";#N/A,#N/A,TRUE,"CapEx";#N/A,#N/A,TRUE,"OpEx";#N/A,#N/A,TRUE,"SUs";#N/A,#N/A,TRUE,"OrgChart";#N/A,#N/A,TRUE,"Staff";#N/A,#N/A,TRUE,"P&amp;L";#N/A,#N/A,TRUE,"Cash";#N/A,#N/A,TRUE,"BS";#N/A,#N/A,TRUE,"Valuation";#N/A,#N/A,TRUE,"CapEx-Assumptions";#N/A,#N/A,TRUE,"OpEx-Assumptions"}</definedName>
    <definedName name="newkhsdfkj" hidden="1">{#N/A,#N/A,TRUE,"Cover";#N/A,#N/A,TRUE,"Sum";#N/A,#N/A,TRUE,"SubsRev";#N/A,#N/A,TRUE,"CapEx";#N/A,#N/A,TRUE,"OpEx";#N/A,#N/A,TRUE,"SUs";#N/A,#N/A,TRUE,"OrgChart";#N/A,#N/A,TRUE,"Staff";#N/A,#N/A,TRUE,"P&amp;L";#N/A,#N/A,TRUE,"Cash";#N/A,#N/A,TRUE,"BS";#N/A,#N/A,TRUE,"Valuation";#N/A,#N/A,TRUE,"CapEx-Assumptions";#N/A,#N/A,TRUE,"OpEx-Assumptions"}</definedName>
    <definedName name="newname" hidden="1">#REF!</definedName>
    <definedName name="newwrn.presentation" localSheetId="4" hidden="1">{#N/A,#N/A,TRUE,"Cover";#N/A,#N/A,TRUE,"Sum";#N/A,#N/A,TRUE,"SubsRev";#N/A,#N/A,TRUE,"CapEx";#N/A,#N/A,TRUE,"OpEx";#N/A,#N/A,TRUE,"SUs";#N/A,#N/A,TRUE,"OrgChart";#N/A,#N/A,TRUE,"Staff";#N/A,#N/A,TRUE,"P&amp;L";#N/A,#N/A,TRUE,"Cash";#N/A,#N/A,TRUE,"BS";#N/A,#N/A,TRUE,"Valuation";#N/A,#N/A,TRUE,"CapEx-Assumptions";#N/A,#N/A,TRUE,"OpEx-Assumptions"}</definedName>
    <definedName name="newwrn.presentation" localSheetId="1" hidden="1">{#N/A,#N/A,TRUE,"Cover";#N/A,#N/A,TRUE,"Sum";#N/A,#N/A,TRUE,"SubsRev";#N/A,#N/A,TRUE,"CapEx";#N/A,#N/A,TRUE,"OpEx";#N/A,#N/A,TRUE,"SUs";#N/A,#N/A,TRUE,"OrgChart";#N/A,#N/A,TRUE,"Staff";#N/A,#N/A,TRUE,"P&amp;L";#N/A,#N/A,TRUE,"Cash";#N/A,#N/A,TRUE,"BS";#N/A,#N/A,TRUE,"Valuation";#N/A,#N/A,TRUE,"CapEx-Assumptions";#N/A,#N/A,TRUE,"OpEx-Assumptions"}</definedName>
    <definedName name="newwrn.presentation" hidden="1">{#N/A,#N/A,TRUE,"Cover";#N/A,#N/A,TRUE,"Sum";#N/A,#N/A,TRUE,"SubsRev";#N/A,#N/A,TRUE,"CapEx";#N/A,#N/A,TRUE,"OpEx";#N/A,#N/A,TRUE,"SUs";#N/A,#N/A,TRUE,"OrgChart";#N/A,#N/A,TRUE,"Staff";#N/A,#N/A,TRUE,"P&amp;L";#N/A,#N/A,TRUE,"Cash";#N/A,#N/A,TRUE,"BS";#N/A,#N/A,TRUE,"Valuation";#N/A,#N/A,TRUE,"CapEx-Assumptions";#N/A,#N/A,TRUE,"OpEx-Assumptions"}</definedName>
    <definedName name="Number" localSheetId="1">'[23]Database Static'!$B$5:$B$48</definedName>
    <definedName name="Number">'[24]Database Static'!$B$5:$B$48</definedName>
    <definedName name="ODH" hidden="1">#REF!</definedName>
    <definedName name="opopop" localSheetId="4" hidden="1">{#N/A,#N/A,TRUE,"index";#N/A,#N/A,TRUE,"Summary";#N/A,#N/A,TRUE,"Continuing Business";#N/A,#N/A,TRUE,"Disposals";#N/A,#N/A,TRUE,"Acquisitions";#N/A,#N/A,TRUE,"Actual &amp; Plan Reconciliation"}</definedName>
    <definedName name="opopop" localSheetId="1" hidden="1">{#N/A,#N/A,TRUE,"index";#N/A,#N/A,TRUE,"Summary";#N/A,#N/A,TRUE,"Continuing Business";#N/A,#N/A,TRUE,"Disposals";#N/A,#N/A,TRUE,"Acquisitions";#N/A,#N/A,TRUE,"Actual &amp; Plan Reconciliation"}</definedName>
    <definedName name="opopop" hidden="1">{#N/A,#N/A,TRUE,"index";#N/A,#N/A,TRUE,"Summary";#N/A,#N/A,TRUE,"Continuing Business";#N/A,#N/A,TRUE,"Disposals";#N/A,#N/A,TRUE,"Acquisitions";#N/A,#N/A,TRUE,"Actual &amp; Plan Reconciliation"}</definedName>
    <definedName name="Output_copy" localSheetId="1">[17]InpC!#REF!</definedName>
    <definedName name="Output_copy">[18]InpC!#REF!</definedName>
    <definedName name="Output_paste" localSheetId="1">[17]InpC!#REF!</definedName>
    <definedName name="Output_paste">[18]InpC!#REF!</definedName>
    <definedName name="Pal_Workbook_GUID" hidden="1">"2MINDN52RBD5TVQ6FKCT82DQ"</definedName>
    <definedName name="PietjePuk" hidden="1">#N/A</definedName>
    <definedName name="Project_Name" localSheetId="1">'[23]Database Static'!$C$5:$C$48</definedName>
    <definedName name="Project_Name">'[24]Database Static'!$C$5:$C$48</definedName>
    <definedName name="PUB_FileID" hidden="1">"L10004431.xls"</definedName>
    <definedName name="PUB_UserID" hidden="1">"MAYERX"</definedName>
    <definedName name="qqfxlCalcReset" hidden="1">FALSE</definedName>
    <definedName name="qqfxlCalculateOnOpen" hidden="1">FALSE</definedName>
    <definedName name="qqfxlFullBoth" hidden="1">TRUE</definedName>
    <definedName name="qqfxlManualBoth" hidden="1">FALSE</definedName>
    <definedName name="qqfxlSheetsBoth" hidden="1">TRUE</definedName>
    <definedName name="qsg" hidden="1">#REF!</definedName>
    <definedName name="redo" localSheetId="4" hidden="1">{#N/A,#N/A,FALSE,"ACQ_GRAPHS";#N/A,#N/A,FALSE,"T_1 GRAPHS";#N/A,#N/A,FALSE,"T_2 GRAPHS";#N/A,#N/A,FALSE,"COMB_GRAPHS"}</definedName>
    <definedName name="redo" localSheetId="1" hidden="1">{#N/A,#N/A,FALSE,"ACQ_GRAPHS";#N/A,#N/A,FALSE,"T_1 GRAPHS";#N/A,#N/A,FALSE,"T_2 GRAPHS";#N/A,#N/A,FALSE,"COMB_GRAPHS"}</definedName>
    <definedName name="redo" hidden="1">{#N/A,#N/A,FALSE,"ACQ_GRAPHS";#N/A,#N/A,FALSE,"T_1 GRAPHS";#N/A,#N/A,FALSE,"T_2 GRAPHS";#N/A,#N/A,FALSE,"COMB_GRAPHS"}</definedName>
    <definedName name="Revenue" localSheetId="4"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Revenue" localSheetId="1"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Revenue"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RiskAfterRecalcMacro" hidden="1">""</definedName>
    <definedName name="RiskAfterSimMacro" hidden="1">""</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"$AA$12"</definedName>
    <definedName name="RiskSelectedNameCell1" hidden="1">"$H$12"</definedName>
    <definedName name="RiskSelectedNameCell2" hidden="1">"$AA$2"</definedName>
    <definedName name="RiskStandardRecalc" hidden="1">1</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TRUE</definedName>
    <definedName name="rms" localSheetId="4" hidden="1">{"adj95mult",#N/A,FALSE,"COMPCO";"adj95est",#N/A,FALSE,"COMPCO"}</definedName>
    <definedName name="rms" localSheetId="1" hidden="1">{"adj95mult",#N/A,FALSE,"COMPCO";"adj95est",#N/A,FALSE,"COMPCO"}</definedName>
    <definedName name="rms" hidden="1">{"adj95mult",#N/A,FALSE,"COMPCO";"adj95est",#N/A,FALSE,"COMPCO"}</definedName>
    <definedName name="s" hidden="1">'[26]Title Data'!#REF!</definedName>
    <definedName name="s_macro" hidden="1">[3]Ark1!#REF!</definedName>
    <definedName name="s_ny" hidden="1">[3]Ark1!#REF!</definedName>
    <definedName name="s_scenarios" hidden="1">[3]Ark1!#REF!</definedName>
    <definedName name="SAPBEXdnldView" hidden="1">"1YDUAKTFELGVX05T2U8QOI2DE"</definedName>
    <definedName name="SAPBEXhrIndnt" hidden="1">1</definedName>
    <definedName name="SAPBEXrevision" hidden="1">1</definedName>
    <definedName name="SAPBEXrevision1" hidden="1">33</definedName>
    <definedName name="SAPBEXsysID" hidden="1">"BWG"</definedName>
    <definedName name="SAPBEXwbID" hidden="1">"3LRAY03H4I9KDMVSTHG7AKRXM"</definedName>
    <definedName name="SAPBEXwbID1" hidden="1">"3O96AMLKBMFQ7R7CECVSTZPLK"</definedName>
    <definedName name="SAPBEXwbID2" hidden="1">"3O96AMLKBMFQ7R7CECVSTZPLK"</definedName>
    <definedName name="SAPsysID" hidden="1">"708C5W7SBKP804JT78WJ0JNKI"</definedName>
    <definedName name="SAPwbID" hidden="1">"ARS"</definedName>
    <definedName name="Scenario" localSheetId="1">[17]InpC!$E$5</definedName>
    <definedName name="Scenario">[18]InpC!$E$5</definedName>
    <definedName name="sd" localSheetId="4"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sd" localSheetId="1"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sd"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sencount" hidden="1">1</definedName>
    <definedName name="Site_Name" localSheetId="1">'[23]Database Static'!$D$5:$D$48</definedName>
    <definedName name="Site_Name">'[24]Database Static'!$D$5:$D$48</definedName>
    <definedName name="solver_lin" hidden="1">0</definedName>
    <definedName name="solver_num" hidden="1">0</definedName>
    <definedName name="solver_opt" hidden="1">#REF!</definedName>
    <definedName name="solver_rel1" hidden="1">1</definedName>
    <definedName name="solver_rel2" hidden="1">1</definedName>
    <definedName name="solver_rel3" hidden="1">1</definedName>
    <definedName name="solver_rel4" hidden="1">4</definedName>
    <definedName name="solver_rel5" hidden="1">4</definedName>
    <definedName name="solver_rel6" hidden="1">4</definedName>
    <definedName name="solver_rhs1" hidden="1">15</definedName>
    <definedName name="solver_rhs2" hidden="1">15</definedName>
    <definedName name="solver_rhs3" hidden="1">15</definedName>
    <definedName name="solver_tmp" hidden="1">15</definedName>
    <definedName name="solver_typ" hidden="1">1</definedName>
    <definedName name="solver_val" hidden="1">0</definedName>
    <definedName name="summ" hidden="1">#REF!</definedName>
    <definedName name="synthese" localSheetId="4" hidden="1">{"tbl1",#N/A,FALSE,"regul";"tbl2",#N/A,FALSE,"regul"}</definedName>
    <definedName name="synthese" localSheetId="1" hidden="1">{"tbl1",#N/A,FALSE,"regul";"tbl2",#N/A,FALSE,"regul"}</definedName>
    <definedName name="synthese" hidden="1">{"tbl1",#N/A,FALSE,"regul";"tbl2",#N/A,FALSE,"regul"}</definedName>
    <definedName name="test" hidden="1">#REF!</definedName>
    <definedName name="test123" hidden="1">#REF!</definedName>
    <definedName name="tre" localSheetId="4" hidden="1">{#N/A,#N/A,TRUE,"Cover";#N/A,#N/A,TRUE,"Sum";#N/A,#N/A,TRUE,"SubsRev";#N/A,#N/A,TRUE,"CapEx";#N/A,#N/A,TRUE,"OpEx";#N/A,#N/A,TRUE,"SUs";#N/A,#N/A,TRUE,"OrgChart";#N/A,#N/A,TRUE,"Staff";#N/A,#N/A,TRUE,"P&amp;L";#N/A,#N/A,TRUE,"Cash";#N/A,#N/A,TRUE,"BS";#N/A,#N/A,TRUE,"Valuation";#N/A,#N/A,TRUE,"CapEx-Assumptions";#N/A,#N/A,TRUE,"OpEx-Assumptions"}</definedName>
    <definedName name="tre" localSheetId="1" hidden="1">{#N/A,#N/A,TRUE,"Cover";#N/A,#N/A,TRUE,"Sum";#N/A,#N/A,TRUE,"SubsRev";#N/A,#N/A,TRUE,"CapEx";#N/A,#N/A,TRUE,"OpEx";#N/A,#N/A,TRUE,"SUs";#N/A,#N/A,TRUE,"OrgChart";#N/A,#N/A,TRUE,"Staff";#N/A,#N/A,TRUE,"P&amp;L";#N/A,#N/A,TRUE,"Cash";#N/A,#N/A,TRUE,"BS";#N/A,#N/A,TRUE,"Valuation";#N/A,#N/A,TRUE,"CapEx-Assumptions";#N/A,#N/A,TRUE,"OpEx-Assumptions"}</definedName>
    <definedName name="tre" hidden="1">{#N/A,#N/A,TRUE,"Cover";#N/A,#N/A,TRUE,"Sum";#N/A,#N/A,TRUE,"SubsRev";#N/A,#N/A,TRUE,"CapEx";#N/A,#N/A,TRUE,"OpEx";#N/A,#N/A,TRUE,"SUs";#N/A,#N/A,TRUE,"OrgChart";#N/A,#N/A,TRUE,"Staff";#N/A,#N/A,TRUE,"P&amp;L";#N/A,#N/A,TRUE,"Cash";#N/A,#N/A,TRUE,"BS";#N/A,#N/A,TRUE,"Valuation";#N/A,#N/A,TRUE,"CapEx-Assumptions";#N/A,#N/A,TRUE,"OpEx-Assumptions"}</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hidden="1">'[1]Cashflow Analysis'!#REF!</definedName>
    <definedName name="vv" localSheetId="4"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vv" localSheetId="1"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vv"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 hidden="1">#REF!</definedName>
    <definedName name="watford" localSheetId="4" hidden="1">{#N/A,#N/A,TRUE,"Cover";#N/A,#N/A,TRUE,"Sum";#N/A,#N/A,TRUE,"SubsRev";#N/A,#N/A,TRUE,"CapEx";#N/A,#N/A,TRUE,"OpEx";#N/A,#N/A,TRUE,"SUs";#N/A,#N/A,TRUE,"OrgChart";#N/A,#N/A,TRUE,"Staff";#N/A,#N/A,TRUE,"P&amp;L";#N/A,#N/A,TRUE,"Cash";#N/A,#N/A,TRUE,"BS";#N/A,#N/A,TRUE,"Valuation";#N/A,#N/A,TRUE,"CapEx-Assumptions";#N/A,#N/A,TRUE,"OpEx-Assumptions"}</definedName>
    <definedName name="watford" localSheetId="1" hidden="1">{#N/A,#N/A,TRUE,"Cover";#N/A,#N/A,TRUE,"Sum";#N/A,#N/A,TRUE,"SubsRev";#N/A,#N/A,TRUE,"CapEx";#N/A,#N/A,TRUE,"OpEx";#N/A,#N/A,TRUE,"SUs";#N/A,#N/A,TRUE,"OrgChart";#N/A,#N/A,TRUE,"Staff";#N/A,#N/A,TRUE,"P&amp;L";#N/A,#N/A,TRUE,"Cash";#N/A,#N/A,TRUE,"BS";#N/A,#N/A,TRUE,"Valuation";#N/A,#N/A,TRUE,"CapEx-Assumptions";#N/A,#N/A,TRUE,"OpEx-Assumptions"}</definedName>
    <definedName name="watford" hidden="1">{#N/A,#N/A,TRUE,"Cover";#N/A,#N/A,TRUE,"Sum";#N/A,#N/A,TRUE,"SubsRev";#N/A,#N/A,TRUE,"CapEx";#N/A,#N/A,TRUE,"OpEx";#N/A,#N/A,TRUE,"SUs";#N/A,#N/A,TRUE,"OrgChart";#N/A,#N/A,TRUE,"Staff";#N/A,#N/A,TRUE,"P&amp;L";#N/A,#N/A,TRUE,"Cash";#N/A,#N/A,TRUE,"BS";#N/A,#N/A,TRUE,"Valuation";#N/A,#N/A,TRUE,"CapEx-Assumptions";#N/A,#N/A,TRUE,"OpEx-Assumptions"}</definedName>
    <definedName name="watte" localSheetId="4" hidden="1">{"TSHD info",#N/A,TRUE,"Productie";"Production Calculation - short",#N/A,TRUE,"Productie"}</definedName>
    <definedName name="watte" localSheetId="1" hidden="1">{"TSHD info",#N/A,TRUE,"Productie";"Production Calculation - short",#N/A,TRUE,"Productie"}</definedName>
    <definedName name="watte" hidden="1">{"TSHD info",#N/A,TRUE,"Productie";"Production Calculation - short",#N/A,TRUE,"Productie"}</definedName>
    <definedName name="wrn.Acquisition_matrix." localSheetId="4" hidden="1">{"Acq_matrix",#N/A,FALSE,"Acquisition Matrix"}</definedName>
    <definedName name="wrn.Acquisition_matrix." localSheetId="1" hidden="1">{"Acq_matrix",#N/A,FALSE,"Acquisition Matrix"}</definedName>
    <definedName name="wrn.Acquisition_matrix." hidden="1">{"Acq_matrix",#N/A,FALSE,"Acquisition Matrix"}</definedName>
    <definedName name="wrn.adj95." localSheetId="4" hidden="1">{"adj95mult",#N/A,FALSE,"COMPCO";"adj95est",#N/A,FALSE,"COMPCO"}</definedName>
    <definedName name="wrn.adj95." localSheetId="1" hidden="1">{"adj95mult",#N/A,FALSE,"COMPCO";"adj95est",#N/A,FALSE,"COMPCO"}</definedName>
    <definedName name="wrn.adj95." hidden="1">{"adj95mult",#N/A,FALSE,"COMPCO";"adj95est",#N/A,FALSE,"COMPCO"}</definedName>
    <definedName name="wrn.Aging._.and._.Trend._.Analysis." localSheetId="4"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4" hidden="1">{#N/A,#N/A,FALSE,"INPUTS";#N/A,#N/A,FALSE,"PROFORMA BSHEET";#N/A,#N/A,FALSE,"COMBINED";#N/A,#N/A,FALSE,"ACQUIROR";#N/A,#N/A,FALSE,"TARGET 1";#N/A,#N/A,FALSE,"TARGET 2";#N/A,#N/A,FALSE,"HIGH YIELD";#N/A,#N/A,FALSE,"OVERFUND"}</definedName>
    <definedName name="wrn.ALL." localSheetId="1" hidden="1">{#N/A,#N/A,FALSE,"INPUTS";#N/A,#N/A,FALSE,"PROFORMA BSHEET";#N/A,#N/A,FALSE,"COMBINED";#N/A,#N/A,FALSE,"ACQUIROR";#N/A,#N/A,FALSE,"TARGET 1";#N/A,#N/A,FALSE,"TARGET 2";#N/A,#N/A,FALSE,"HIGH YIELD";#N/A,#N/A,FALSE,"OVERFUND"}</definedName>
    <definedName name="wrn.ALL." hidden="1">{#N/A,#N/A,FALSE,"INPUTS";#N/A,#N/A,FALSE,"PROFORMA BSHEET";#N/A,#N/A,FALSE,"COMBINED";#N/A,#N/A,FALSE,"ACQUIROR";#N/A,#N/A,FALSE,"TARGET 1";#N/A,#N/A,FALSE,"TARGET 2";#N/A,#N/A,FALSE,"HIGH YIELD";#N/A,#N/A,FALSE,"OVERFUND"}</definedName>
    <definedName name="wrn.All._.Pages." localSheetId="4"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localSheetId="1"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Excl_Depr." localSheetId="4" hidden="1">{"Front_Page",#N/A,TRUE,"Front Page";#N/A,#N/A,TRUE,"Summary";#N/A,#N/A,TRUE,"GenAssump";#N/A,#N/A,TRUE,"Shut-down";"ProdAssump1_2000_2009",#N/A,TRUE,"ProdAssump";"ProdAssump2_2010_2019",#N/A,TRUE,"ProdAssump";"ProdAssump3_2000_2009",#N/A,TRUE,"ProdAssump";"ProdAssump4_2010_2019",#N/A,TRUE,"ProdAssump";"ProdAssump5_2000_2009",#N/A,TRUE,"ProdAssump";"ProdAssump6_2010_2019",#N/A,TRUE,"ProdAssump";"ProdAssump7_2000_2009",#N/A,TRUE,"ProdAssump";"ProdAssump8_2010_2019",#N/A,TRUE,"ProdAssump";"ProdAssump9_2000_2009",#N/A,TRUE,"ProdAssump";"ProdAssump10_2010_2019",#N/A,TRUE,"ProdAssump";"ProdAssump11_2000_2009",#N/A,TRUE,"ProdAssump";"ProdAssump12_2010_2019",#N/A,TRUE,"ProdAssump";"ProdAssump13_2000_2009",#N/A,TRUE,"ProdAssump";"ProdAssump14_2010_2019",#N/A,TRUE,"ProdAssump";"ProdAssump15_2000_2009",#N/A,TRUE,"ProdAssump";"ProdAssump16_2010_2019",#N/A,TRUE,"ProdAssump";"ProdAssumpTotal1",#N/A,TRUE,"ProdAssump";"ProdAssumpTotal2",#N/A,TRUE,"ProdAssump";"ProdQuantities1_2000_2009",#N/A,TRUE,"ProdAssump";"ProdQuantities2_2010_2019",#N/A,TRUE,"ProdAssump";"ProdQuantities3_2000_2009",#N/A,TRUE,"ProdAssump";"ProdQuantities4_2010_2019",#N/A,TRUE,"ProdAssump";"ProdQuantities5_2000_2009",#N/A,TRUE,"ProdAssump";"ProdQuantities6_2010_2019",#N/A,TRUE,"ProdAssump";"ProdQuantities7_2000_2009",#N/A,TRUE,"ProdAssump";"ProdQuantities8_2010_2019",#N/A,TRUE,"ProdAssump";"ProdQuantities9_2000_2009",#N/A,TRUE,"ProdAssump";"ProdQuantities10_2010_2019",#N/A,TRUE,"ProdAssump";"ProdQuantities11_2000_2009",#N/A,TRUE,"ProdAssump";"ProdQuantities12_2010_2019",#N/A,TRUE,"ProdAssump";"ProdQuantitiesTotal2000_2009",#N/A,TRUE,"ProdAssump";"ProdQuantitiesTotal2010_2019",#N/A,TRUE,"ProdAssump";"Capex1",#N/A,TRUE,"ProdAssump";"Capex2",#N/A,TRUE,"ProdAssump";"Capex3",#N/A,TRUE,"ProdAssump";"PLGGAAP1",#N/A,TRUE,"BS US GAAP";"PLGGAAP2",#N/A,TRUE,"BS US GAAP";"PLGGAAP3",#N/A,TRUE,"BS US GAAP";"PLGGAAP4",#N/A,TRUE,"BS US GAAP";"CFGGAAP1a",#N/A,TRUE,"BS US GAAP";"CFGGAAP2a",#N/A,TRUE,"BS US GAAP";"WCGGAAP1",#N/A,TRUE,"BS US GAAP";"WCGGAAP2",#N/A,TRUE,"BS US GAAP";"DebtGGAAP1",#N/A,TRUE,"BS US GAAP";"DebtGGAAP2",#N/A,TRUE,"BS US GAAP";"BSGGAAP1",#N/A,TRUE,"BS G GAAP";"BSGGAAP2",#N/A,TRUE,"BS G GAAP";"PLUSGAAP1",#N/A,TRUE,"P&amp;L US GAAP";"PLUSGAAP2",#N/A,TRUE,"P&amp;L US GAAP";"PLUSGAAP3",#N/A,TRUE,"P&amp;L US GAAP";"PLUSGAAP4",#N/A,TRUE,"P&amp;L US GAAP";"CFUSGAAP1a",#N/A,TRUE,"P&amp;L US GAAP";"CFUSGAAP2a",#N/A,TRUE,"P&amp;L US GAAP";"WCUSGAAP1",#N/A,TRUE,"P&amp;L US GAAP";"WCUSGAAP2",#N/A,TRUE,"P&amp;L US GAAP";"DebtUSGAAP1",#N/A,TRUE,"P&amp;L US GAAP";"DebtUSGAAP2",#N/A,TRUE,"P&amp;L US GAAP";"BSUSGAAP1",#N/A,TRUE,"P&amp;L US GAAP";"BSUSGAAP2",#N/A,TRUE,"P&amp;L US GAAP";"CFUSGAAP1",#N/A,TRUE,"CF US GAAP";"CFUSGAAP2",#N/A,TRUE,"CF US GAAP";"CFGGAAP1",#N/A,TRUE,"CF G GAAP";"CFGGAAP2",#N/A,TRUE,"CF G GAAP"}</definedName>
    <definedName name="wrn.All_Excl_Depr." localSheetId="1" hidden="1">{"Front_Page",#N/A,TRUE,"Front Page";#N/A,#N/A,TRUE,"Summary";#N/A,#N/A,TRUE,"GenAssump";#N/A,#N/A,TRUE,"Shut-down";"ProdAssump1_2000_2009",#N/A,TRUE,"ProdAssump";"ProdAssump2_2010_2019",#N/A,TRUE,"ProdAssump";"ProdAssump3_2000_2009",#N/A,TRUE,"ProdAssump";"ProdAssump4_2010_2019",#N/A,TRUE,"ProdAssump";"ProdAssump5_2000_2009",#N/A,TRUE,"ProdAssump";"ProdAssump6_2010_2019",#N/A,TRUE,"ProdAssump";"ProdAssump7_2000_2009",#N/A,TRUE,"ProdAssump";"ProdAssump8_2010_2019",#N/A,TRUE,"ProdAssump";"ProdAssump9_2000_2009",#N/A,TRUE,"ProdAssump";"ProdAssump10_2010_2019",#N/A,TRUE,"ProdAssump";"ProdAssump11_2000_2009",#N/A,TRUE,"ProdAssump";"ProdAssump12_2010_2019",#N/A,TRUE,"ProdAssump";"ProdAssump13_2000_2009",#N/A,TRUE,"ProdAssump";"ProdAssump14_2010_2019",#N/A,TRUE,"ProdAssump";"ProdAssump15_2000_2009",#N/A,TRUE,"ProdAssump";"ProdAssump16_2010_2019",#N/A,TRUE,"ProdAssump";"ProdAssumpTotal1",#N/A,TRUE,"ProdAssump";"ProdAssumpTotal2",#N/A,TRUE,"ProdAssump";"ProdQuantities1_2000_2009",#N/A,TRUE,"ProdAssump";"ProdQuantities2_2010_2019",#N/A,TRUE,"ProdAssump";"ProdQuantities3_2000_2009",#N/A,TRUE,"ProdAssump";"ProdQuantities4_2010_2019",#N/A,TRUE,"ProdAssump";"ProdQuantities5_2000_2009",#N/A,TRUE,"ProdAssump";"ProdQuantities6_2010_2019",#N/A,TRUE,"ProdAssump";"ProdQuantities7_2000_2009",#N/A,TRUE,"ProdAssump";"ProdQuantities8_2010_2019",#N/A,TRUE,"ProdAssump";"ProdQuantities9_2000_2009",#N/A,TRUE,"ProdAssump";"ProdQuantities10_2010_2019",#N/A,TRUE,"ProdAssump";"ProdQuantities11_2000_2009",#N/A,TRUE,"ProdAssump";"ProdQuantities12_2010_2019",#N/A,TRUE,"ProdAssump";"ProdQuantitiesTotal2000_2009",#N/A,TRUE,"ProdAssump";"ProdQuantitiesTotal2010_2019",#N/A,TRUE,"ProdAssump";"Capex1",#N/A,TRUE,"ProdAssump";"Capex2",#N/A,TRUE,"ProdAssump";"Capex3",#N/A,TRUE,"ProdAssump";"PLGGAAP1",#N/A,TRUE,"BS US GAAP";"PLGGAAP2",#N/A,TRUE,"BS US GAAP";"PLGGAAP3",#N/A,TRUE,"BS US GAAP";"PLGGAAP4",#N/A,TRUE,"BS US GAAP";"CFGGAAP1a",#N/A,TRUE,"BS US GAAP";"CFGGAAP2a",#N/A,TRUE,"BS US GAAP";"WCGGAAP1",#N/A,TRUE,"BS US GAAP";"WCGGAAP2",#N/A,TRUE,"BS US GAAP";"DebtGGAAP1",#N/A,TRUE,"BS US GAAP";"DebtGGAAP2",#N/A,TRUE,"BS US GAAP";"BSGGAAP1",#N/A,TRUE,"BS G GAAP";"BSGGAAP2",#N/A,TRUE,"BS G GAAP";"PLUSGAAP1",#N/A,TRUE,"P&amp;L US GAAP";"PLUSGAAP2",#N/A,TRUE,"P&amp;L US GAAP";"PLUSGAAP3",#N/A,TRUE,"P&amp;L US GAAP";"PLUSGAAP4",#N/A,TRUE,"P&amp;L US GAAP";"CFUSGAAP1a",#N/A,TRUE,"P&amp;L US GAAP";"CFUSGAAP2a",#N/A,TRUE,"P&amp;L US GAAP";"WCUSGAAP1",#N/A,TRUE,"P&amp;L US GAAP";"WCUSGAAP2",#N/A,TRUE,"P&amp;L US GAAP";"DebtUSGAAP1",#N/A,TRUE,"P&amp;L US GAAP";"DebtUSGAAP2",#N/A,TRUE,"P&amp;L US GAAP";"BSUSGAAP1",#N/A,TRUE,"P&amp;L US GAAP";"BSUSGAAP2",#N/A,TRUE,"P&amp;L US GAAP";"CFUSGAAP1",#N/A,TRUE,"CF US GAAP";"CFUSGAAP2",#N/A,TRUE,"CF US GAAP";"CFGGAAP1",#N/A,TRUE,"CF G GAAP";"CFGGAAP2",#N/A,TRUE,"CF G GAAP"}</definedName>
    <definedName name="wrn.All_Excl_Depr." hidden="1">{"Front_Page",#N/A,TRUE,"Front Page";#N/A,#N/A,TRUE,"Summary";#N/A,#N/A,TRUE,"GenAssump";#N/A,#N/A,TRUE,"Shut-down";"ProdAssump1_2000_2009",#N/A,TRUE,"ProdAssump";"ProdAssump2_2010_2019",#N/A,TRUE,"ProdAssump";"ProdAssump3_2000_2009",#N/A,TRUE,"ProdAssump";"ProdAssump4_2010_2019",#N/A,TRUE,"ProdAssump";"ProdAssump5_2000_2009",#N/A,TRUE,"ProdAssump";"ProdAssump6_2010_2019",#N/A,TRUE,"ProdAssump";"ProdAssump7_2000_2009",#N/A,TRUE,"ProdAssump";"ProdAssump8_2010_2019",#N/A,TRUE,"ProdAssump";"ProdAssump9_2000_2009",#N/A,TRUE,"ProdAssump";"ProdAssump10_2010_2019",#N/A,TRUE,"ProdAssump";"ProdAssump11_2000_2009",#N/A,TRUE,"ProdAssump";"ProdAssump12_2010_2019",#N/A,TRUE,"ProdAssump";"ProdAssump13_2000_2009",#N/A,TRUE,"ProdAssump";"ProdAssump14_2010_2019",#N/A,TRUE,"ProdAssump";"ProdAssump15_2000_2009",#N/A,TRUE,"ProdAssump";"ProdAssump16_2010_2019",#N/A,TRUE,"ProdAssump";"ProdAssumpTotal1",#N/A,TRUE,"ProdAssump";"ProdAssumpTotal2",#N/A,TRUE,"ProdAssump";"ProdQuantities1_2000_2009",#N/A,TRUE,"ProdAssump";"ProdQuantities2_2010_2019",#N/A,TRUE,"ProdAssump";"ProdQuantities3_2000_2009",#N/A,TRUE,"ProdAssump";"ProdQuantities4_2010_2019",#N/A,TRUE,"ProdAssump";"ProdQuantities5_2000_2009",#N/A,TRUE,"ProdAssump";"ProdQuantities6_2010_2019",#N/A,TRUE,"ProdAssump";"ProdQuantities7_2000_2009",#N/A,TRUE,"ProdAssump";"ProdQuantities8_2010_2019",#N/A,TRUE,"ProdAssump";"ProdQuantities9_2000_2009",#N/A,TRUE,"ProdAssump";"ProdQuantities10_2010_2019",#N/A,TRUE,"ProdAssump";"ProdQuantities11_2000_2009",#N/A,TRUE,"ProdAssump";"ProdQuantities12_2010_2019",#N/A,TRUE,"ProdAssump";"ProdQuantitiesTotal2000_2009",#N/A,TRUE,"ProdAssump";"ProdQuantitiesTotal2010_2019",#N/A,TRUE,"ProdAssump";"Capex1",#N/A,TRUE,"ProdAssump";"Capex2",#N/A,TRUE,"ProdAssump";"Capex3",#N/A,TRUE,"ProdAssump";"PLGGAAP1",#N/A,TRUE,"BS US GAAP";"PLGGAAP2",#N/A,TRUE,"BS US GAAP";"PLGGAAP3",#N/A,TRUE,"BS US GAAP";"PLGGAAP4",#N/A,TRUE,"BS US GAAP";"CFGGAAP1a",#N/A,TRUE,"BS US GAAP";"CFGGAAP2a",#N/A,TRUE,"BS US GAAP";"WCGGAAP1",#N/A,TRUE,"BS US GAAP";"WCGGAAP2",#N/A,TRUE,"BS US GAAP";"DebtGGAAP1",#N/A,TRUE,"BS US GAAP";"DebtGGAAP2",#N/A,TRUE,"BS US GAAP";"BSGGAAP1",#N/A,TRUE,"BS G GAAP";"BSGGAAP2",#N/A,TRUE,"BS G GAAP";"PLUSGAAP1",#N/A,TRUE,"P&amp;L US GAAP";"PLUSGAAP2",#N/A,TRUE,"P&amp;L US GAAP";"PLUSGAAP3",#N/A,TRUE,"P&amp;L US GAAP";"PLUSGAAP4",#N/A,TRUE,"P&amp;L US GAAP";"CFUSGAAP1a",#N/A,TRUE,"P&amp;L US GAAP";"CFUSGAAP2a",#N/A,TRUE,"P&amp;L US GAAP";"WCUSGAAP1",#N/A,TRUE,"P&amp;L US GAAP";"WCUSGAAP2",#N/A,TRUE,"P&amp;L US GAAP";"DebtUSGAAP1",#N/A,TRUE,"P&amp;L US GAAP";"DebtUSGAAP2",#N/A,TRUE,"P&amp;L US GAAP";"BSUSGAAP1",#N/A,TRUE,"P&amp;L US GAAP";"BSUSGAAP2",#N/A,TRUE,"P&amp;L US GAAP";"CFUSGAAP1",#N/A,TRUE,"CF US GAAP";"CFUSGAAP2",#N/A,TRUE,"CF US GAAP";"CFGGAAP1",#N/A,TRUE,"CF G GAAP";"CFGGAAP2",#N/A,TRUE,"CF G GAAP"}</definedName>
    <definedName name="wrn.All_ProdQuantities." localSheetId="4" hidden="1">{"ProdQuantities1_2000_2009",#N/A,FALSE,"ProdQuantities";"ProdQuantities2_2010_2019",#N/A,FALSE,"ProdQuantities";"ProdQuantities3_2000_2009",#N/A,FALSE,"ProdQuantities";"ProdQuantities4_2010_2019",#N/A,FALSE,"ProdQuantities";"ProdQuantities5_2000_2009",#N/A,FALSE,"ProdQuantities";"ProdQuantities6_2010_2019",#N/A,FALSE,"ProdQuantities";"ProdQuantities7_2000_2009",#N/A,FALSE,"ProdQuantities";"ProdQuantities8_2010_2019",#N/A,FALSE,"ProdQuantities";"ProdQuantities9_2000_2009",#N/A,FALSE,"ProdQuantities";"ProdQuantities10_2010_2019",#N/A,FALSE,"ProdQuantities";"ProdQuantities11_2000_2009",#N/A,FALSE,"ProdQuantities";"ProdQuantities12_2010_2019",#N/A,FALSE,"ProdQuantities";"ProdQuantitiesTotal2000_2009",#N/A,FALSE,"ProdQuantities";"ProdQuantitiesTotal2010_2019",#N/A,FALSE,"ProdQuantities"}</definedName>
    <definedName name="wrn.All_ProdQuantities." localSheetId="1" hidden="1">{"ProdQuantities1_2000_2009",#N/A,FALSE,"ProdQuantities";"ProdQuantities2_2010_2019",#N/A,FALSE,"ProdQuantities";"ProdQuantities3_2000_2009",#N/A,FALSE,"ProdQuantities";"ProdQuantities4_2010_2019",#N/A,FALSE,"ProdQuantities";"ProdQuantities5_2000_2009",#N/A,FALSE,"ProdQuantities";"ProdQuantities6_2010_2019",#N/A,FALSE,"ProdQuantities";"ProdQuantities7_2000_2009",#N/A,FALSE,"ProdQuantities";"ProdQuantities8_2010_2019",#N/A,FALSE,"ProdQuantities";"ProdQuantities9_2000_2009",#N/A,FALSE,"ProdQuantities";"ProdQuantities10_2010_2019",#N/A,FALSE,"ProdQuantities";"ProdQuantities11_2000_2009",#N/A,FALSE,"ProdQuantities";"ProdQuantities12_2010_2019",#N/A,FALSE,"ProdQuantities";"ProdQuantitiesTotal2000_2009",#N/A,FALSE,"ProdQuantities";"ProdQuantitiesTotal2010_2019",#N/A,FALSE,"ProdQuantities"}</definedName>
    <definedName name="wrn.All_ProdQuantities." hidden="1">{"ProdQuantities1_2000_2009",#N/A,FALSE,"ProdQuantities";"ProdQuantities2_2010_2019",#N/A,FALSE,"ProdQuantities";"ProdQuantities3_2000_2009",#N/A,FALSE,"ProdQuantities";"ProdQuantities4_2010_2019",#N/A,FALSE,"ProdQuantities";"ProdQuantities5_2000_2009",#N/A,FALSE,"ProdQuantities";"ProdQuantities6_2010_2019",#N/A,FALSE,"ProdQuantities";"ProdQuantities7_2000_2009",#N/A,FALSE,"ProdQuantities";"ProdQuantities8_2010_2019",#N/A,FALSE,"ProdQuantities";"ProdQuantities9_2000_2009",#N/A,FALSE,"ProdQuantities";"ProdQuantities10_2010_2019",#N/A,FALSE,"ProdQuantities";"ProdQuantities11_2000_2009",#N/A,FALSE,"ProdQuantities";"ProdQuantities12_2010_2019",#N/A,FALSE,"ProdQuantities";"ProdQuantitiesTotal2000_2009",#N/A,FALSE,"ProdQuantities";"ProdQuantitiesTotal2010_2019",#N/A,FALSE,"ProdQuantities"}</definedName>
    <definedName name="wrn.Annual." localSheetId="4" hidden="1">{#N/A,#N/A,FALSE,"YPF"}</definedName>
    <definedName name="wrn.Annual." localSheetId="1" hidden="1">{#N/A,#N/A,FALSE,"YPF"}</definedName>
    <definedName name="wrn.Annual." hidden="1">{#N/A,#N/A,FALSE,"YPF"}</definedName>
    <definedName name="wrn.AQUIROR._.DCF." localSheetId="4" hidden="1">{"AQUIRORDCF",#N/A,FALSE,"Merger consequences";"Acquirorassns",#N/A,FALSE,"Merger consequences"}</definedName>
    <definedName name="wrn.AQUIROR._.DCF." localSheetId="1" hidden="1">{"AQUIRORDCF",#N/A,FALSE,"Merger consequences";"Acquirorassns",#N/A,FALSE,"Merger consequences"}</definedName>
    <definedName name="wrn.AQUIROR._.DCF." hidden="1">{"AQUIRORDCF",#N/A,FALSE,"Merger consequences";"Acquirorassns",#N/A,FALSE,"Merger consequences"}</definedName>
    <definedName name="wrn.Bericht._.für._.Power." localSheetId="4" hidden="1">{#N/A,#N/A,TRUE,"Überschrift extern";#N/A,#N/A,TRUE,"Annahmen";#N/A,#N/A,TRUE,"Annahmen2";#N/A,#N/A,TRUE,"Annahmen3";#N/A,#N/A,TRUE,"Annahmen4";"RWE",#N/A,TRUE,"BE_Rohöl 1";"RWE Leistungzahlen Gas",#N/A,TRUE,"BE_Gas ";"RWE BE",#N/A,TRUE,"BE_GF (2)";#N/A,#N/A,TRUE,"BE_GF";#N/A,#N/A,TRUE,"BE Überleitung ";"RWE EBITDA",#N/A,TRUE,"EBITDA";"Umsatz",#N/A,TRUE,"Umsatz_Produkte";"RWE Material",#N/A,TRUE,"Materialaufwand";"RWE sonst. BE",#N/A,TRUE,"Sonstiges Betr. Erg. ";"RWE FE",#N/A,TRUE,"Finanzergebnis";"RWE NE",#N/A,TRUE,"Neutr. Ergebnis";"RWE Nettoerg",#N/A,TRUE,"NettoErg";"RWE HEdge Rohöl",#N/A,TRUE,"Hedge Rohöl (3)";"RWE Hedge Gas",#N/A,TRUE,"Hedge Gas (3)";"RWE Hedge Währung",#N/A,TRUE,"Hedge Währung (2)";"RWE Investitionen",#N/A,TRUE,"Invest2 Eingabe Projekte ";#N/A,#N/A,TRUE," FCF 1";#N/A,#N/A,TRUE,"NFV";#N/A,#N/A,TRUE,"Risiko";#N/A,#N/A,TRUE,"Risiko1";#N/A,#N/A,TRUE,"BSC";#N/A,#N/A,TRUE,"Backup";#N/A,#N/A,TRUE,"Eckdaten";#N/A,#N/A,TRUE," BE";#N/A,#N/A,TRUE,"Deutschland";#N/A,#N/A,TRUE,"BE Überleitung Deutschland";#N/A,#N/A,TRUE,"EUR GUS";#N/A,#N/A,TRUE,"BE Überleitung EUR_GUS ";#N/A,#N/A,TRUE,"NAMO";#N/A,#N/A,TRUE,"BE Überleitung NAMO ";#N/A,#N/A,TRUE,"Steuerüberleitung";#N/A,#N/A,TRUE,"Steuerselbstber.";#N/A,#N/A,TRUE,"Steuerüberleitungsrechn. RW"}</definedName>
    <definedName name="wrn.Bericht._.für._.Power." localSheetId="1" hidden="1">{#N/A,#N/A,TRUE,"Überschrift extern";#N/A,#N/A,TRUE,"Annahmen";#N/A,#N/A,TRUE,"Annahmen2";#N/A,#N/A,TRUE,"Annahmen3";#N/A,#N/A,TRUE,"Annahmen4";"RWE",#N/A,TRUE,"BE_Rohöl 1";"RWE Leistungzahlen Gas",#N/A,TRUE,"BE_Gas ";"RWE BE",#N/A,TRUE,"BE_GF (2)";#N/A,#N/A,TRUE,"BE_GF";#N/A,#N/A,TRUE,"BE Überleitung ";"RWE EBITDA",#N/A,TRUE,"EBITDA";"Umsatz",#N/A,TRUE,"Umsatz_Produkte";"RWE Material",#N/A,TRUE,"Materialaufwand";"RWE sonst. BE",#N/A,TRUE,"Sonstiges Betr. Erg. ";"RWE FE",#N/A,TRUE,"Finanzergebnis";"RWE NE",#N/A,TRUE,"Neutr. Ergebnis";"RWE Nettoerg",#N/A,TRUE,"NettoErg";"RWE HEdge Rohöl",#N/A,TRUE,"Hedge Rohöl (3)";"RWE Hedge Gas",#N/A,TRUE,"Hedge Gas (3)";"RWE Hedge Währung",#N/A,TRUE,"Hedge Währung (2)";"RWE Investitionen",#N/A,TRUE,"Invest2 Eingabe Projekte ";#N/A,#N/A,TRUE," FCF 1";#N/A,#N/A,TRUE,"NFV";#N/A,#N/A,TRUE,"Risiko";#N/A,#N/A,TRUE,"Risiko1";#N/A,#N/A,TRUE,"BSC";#N/A,#N/A,TRUE,"Backup";#N/A,#N/A,TRUE,"Eckdaten";#N/A,#N/A,TRUE," BE";#N/A,#N/A,TRUE,"Deutschland";#N/A,#N/A,TRUE,"BE Überleitung Deutschland";#N/A,#N/A,TRUE,"EUR GUS";#N/A,#N/A,TRUE,"BE Überleitung EUR_GUS ";#N/A,#N/A,TRUE,"NAMO";#N/A,#N/A,TRUE,"BE Überleitung NAMO ";#N/A,#N/A,TRUE,"Steuerüberleitung";#N/A,#N/A,TRUE,"Steuerselbstber.";#N/A,#N/A,TRUE,"Steuerüberleitungsrechn. RW"}</definedName>
    <definedName name="wrn.Bericht._.für._.Power." hidden="1">{#N/A,#N/A,TRUE,"Überschrift extern";#N/A,#N/A,TRUE,"Annahmen";#N/A,#N/A,TRUE,"Annahmen2";#N/A,#N/A,TRUE,"Annahmen3";#N/A,#N/A,TRUE,"Annahmen4";"RWE",#N/A,TRUE,"BE_Rohöl 1";"RWE Leistungzahlen Gas",#N/A,TRUE,"BE_Gas ";"RWE BE",#N/A,TRUE,"BE_GF (2)";#N/A,#N/A,TRUE,"BE_GF";#N/A,#N/A,TRUE,"BE Überleitung ";"RWE EBITDA",#N/A,TRUE,"EBITDA";"Umsatz",#N/A,TRUE,"Umsatz_Produkte";"RWE Material",#N/A,TRUE,"Materialaufwand";"RWE sonst. BE",#N/A,TRUE,"Sonstiges Betr. Erg. ";"RWE FE",#N/A,TRUE,"Finanzergebnis";"RWE NE",#N/A,TRUE,"Neutr. Ergebnis";"RWE Nettoerg",#N/A,TRUE,"NettoErg";"RWE HEdge Rohöl",#N/A,TRUE,"Hedge Rohöl (3)";"RWE Hedge Gas",#N/A,TRUE,"Hedge Gas (3)";"RWE Hedge Währung",#N/A,TRUE,"Hedge Währung (2)";"RWE Investitionen",#N/A,TRUE,"Invest2 Eingabe Projekte ";#N/A,#N/A,TRUE," FCF 1";#N/A,#N/A,TRUE,"NFV";#N/A,#N/A,TRUE,"Risiko";#N/A,#N/A,TRUE,"Risiko1";#N/A,#N/A,TRUE,"BSC";#N/A,#N/A,TRUE,"Backup";#N/A,#N/A,TRUE,"Eckdaten";#N/A,#N/A,TRUE," BE";#N/A,#N/A,TRUE,"Deutschland";#N/A,#N/A,TRUE,"BE Überleitung Deutschland";#N/A,#N/A,TRUE,"EUR GUS";#N/A,#N/A,TRUE,"BE Überleitung EUR_GUS ";#N/A,#N/A,TRUE,"NAMO";#N/A,#N/A,TRUE,"BE Überleitung NAMO ";#N/A,#N/A,TRUE,"Steuerüberleitung";#N/A,#N/A,TRUE,"Steuerselbstber.";#N/A,#N/A,TRUE,"Steuerüberleitungsrechn. RW"}</definedName>
    <definedName name="wrn.Bericht._.RWE._.Power." localSheetId="4" hidden="1">{#N/A,#N/A,TRUE,"Überschrift extern";#N/A,#N/A,TRUE,"Annahmen";#N/A,#N/A,TRUE,"Annahmen2";#N/A,#N/A,TRUE,"Annahmen3";#N/A,#N/A,TRUE,"Annahmen4";#N/A,#N/A,TRUE,"BE_Rohöl 1";#N/A,#N/A,TRUE,"BE_Gas ";#N/A,#N/A,TRUE,"BE_GF (2)";#N/A,#N/A,TRUE,"BE_GF";#N/A,#N/A,TRUE,"BE Überleitung ";"RWE EBITDA",#N/A,TRUE,"EBITDA";#N/A,#N/A,TRUE,"Umsatz_Produkte";"RWE Material",#N/A,TRUE,"Materialaufwand";"RWE sonst. BE",#N/A,TRUE,"Sonstiges Betr. Erg. ";"RWE FE",#N/A,TRUE,"Finanzergebnis";"RWE NE",#N/A,TRUE,"Neutr. Ergebnis";"RWE Nettoerg",#N/A,TRUE,"NettoErg";"RWE HEdge Rohöl",#N/A,TRUE,"Hedge Rohöl (3)";"RWE Hedge Gas",#N/A,TRUE,"Hedge Gas (3)";"RWE Hedge Währung",#N/A,TRUE,"Hedge Währung (2)";"RWE Investitionen",#N/A,TRUE,"Invest2 Eingabe Projekte ";#N/A,#N/A,TRUE," FCF 1";#N/A,#N/A,TRUE,"NFV";#N/A,#N/A,TRUE,"Risiko";#N/A,#N/A,TRUE,"BSC";#N/A,#N/A,TRUE,"Backup";#N/A,#N/A,TRUE,"Eckdaten";#N/A,#N/A,TRUE," BE";#N/A,#N/A,TRUE,"Deutschland";#N/A,#N/A,TRUE,"BE Überleitung Deutschland";#N/A,#N/A,TRUE,"EUR GUS";#N/A,#N/A,TRUE,"BE Überleitung EUR_GUS ";#N/A,#N/A,TRUE,"NAMO";#N/A,#N/A,TRUE,"BE Überleitung NAMO ";#N/A,#N/A,TRUE,"Steuerüberleitung";#N/A,#N/A,TRUE,"Steuerselbstber.";#N/A,#N/A,TRUE,"Steuerüberleitungsrechn. RW"}</definedName>
    <definedName name="wrn.Bericht._.RWE._.Power." localSheetId="1" hidden="1">{#N/A,#N/A,TRUE,"Überschrift extern";#N/A,#N/A,TRUE,"Annahmen";#N/A,#N/A,TRUE,"Annahmen2";#N/A,#N/A,TRUE,"Annahmen3";#N/A,#N/A,TRUE,"Annahmen4";#N/A,#N/A,TRUE,"BE_Rohöl 1";#N/A,#N/A,TRUE,"BE_Gas ";#N/A,#N/A,TRUE,"BE_GF (2)";#N/A,#N/A,TRUE,"BE_GF";#N/A,#N/A,TRUE,"BE Überleitung ";"RWE EBITDA",#N/A,TRUE,"EBITDA";#N/A,#N/A,TRUE,"Umsatz_Produkte";"RWE Material",#N/A,TRUE,"Materialaufwand";"RWE sonst. BE",#N/A,TRUE,"Sonstiges Betr. Erg. ";"RWE FE",#N/A,TRUE,"Finanzergebnis";"RWE NE",#N/A,TRUE,"Neutr. Ergebnis";"RWE Nettoerg",#N/A,TRUE,"NettoErg";"RWE HEdge Rohöl",#N/A,TRUE,"Hedge Rohöl (3)";"RWE Hedge Gas",#N/A,TRUE,"Hedge Gas (3)";"RWE Hedge Währung",#N/A,TRUE,"Hedge Währung (2)";"RWE Investitionen",#N/A,TRUE,"Invest2 Eingabe Projekte ";#N/A,#N/A,TRUE," FCF 1";#N/A,#N/A,TRUE,"NFV";#N/A,#N/A,TRUE,"Risiko";#N/A,#N/A,TRUE,"BSC";#N/A,#N/A,TRUE,"Backup";#N/A,#N/A,TRUE,"Eckdaten";#N/A,#N/A,TRUE," BE";#N/A,#N/A,TRUE,"Deutschland";#N/A,#N/A,TRUE,"BE Überleitung Deutschland";#N/A,#N/A,TRUE,"EUR GUS";#N/A,#N/A,TRUE,"BE Überleitung EUR_GUS ";#N/A,#N/A,TRUE,"NAMO";#N/A,#N/A,TRUE,"BE Überleitung NAMO ";#N/A,#N/A,TRUE,"Steuerüberleitung";#N/A,#N/A,TRUE,"Steuerselbstber.";#N/A,#N/A,TRUE,"Steuerüberleitungsrechn. RW"}</definedName>
    <definedName name="wrn.Bericht._.RWE._.Power." hidden="1">{#N/A,#N/A,TRUE,"Überschrift extern";#N/A,#N/A,TRUE,"Annahmen";#N/A,#N/A,TRUE,"Annahmen2";#N/A,#N/A,TRUE,"Annahmen3";#N/A,#N/A,TRUE,"Annahmen4";#N/A,#N/A,TRUE,"BE_Rohöl 1";#N/A,#N/A,TRUE,"BE_Gas ";#N/A,#N/A,TRUE,"BE_GF (2)";#N/A,#N/A,TRUE,"BE_GF";#N/A,#N/A,TRUE,"BE Überleitung ";"RWE EBITDA",#N/A,TRUE,"EBITDA";#N/A,#N/A,TRUE,"Umsatz_Produkte";"RWE Material",#N/A,TRUE,"Materialaufwand";"RWE sonst. BE",#N/A,TRUE,"Sonstiges Betr. Erg. ";"RWE FE",#N/A,TRUE,"Finanzergebnis";"RWE NE",#N/A,TRUE,"Neutr. Ergebnis";"RWE Nettoerg",#N/A,TRUE,"NettoErg";"RWE HEdge Rohöl",#N/A,TRUE,"Hedge Rohöl (3)";"RWE Hedge Gas",#N/A,TRUE,"Hedge Gas (3)";"RWE Hedge Währung",#N/A,TRUE,"Hedge Währung (2)";"RWE Investitionen",#N/A,TRUE,"Invest2 Eingabe Projekte ";#N/A,#N/A,TRUE," FCF 1";#N/A,#N/A,TRUE,"NFV";#N/A,#N/A,TRUE,"Risiko";#N/A,#N/A,TRUE,"BSC";#N/A,#N/A,TRUE,"Backup";#N/A,#N/A,TRUE,"Eckdaten";#N/A,#N/A,TRUE," BE";#N/A,#N/A,TRUE,"Deutschland";#N/A,#N/A,TRUE,"BE Überleitung Deutschland";#N/A,#N/A,TRUE,"EUR GUS";#N/A,#N/A,TRUE,"BE Überleitung EUR_GUS ";#N/A,#N/A,TRUE,"NAMO";#N/A,#N/A,TRUE,"BE Überleitung NAMO ";#N/A,#N/A,TRUE,"Steuerüberleitung";#N/A,#N/A,TRUE,"Steuerselbstber.";#N/A,#N/A,TRUE,"Steuerüberleitungsrechn. RW"}</definedName>
    <definedName name="wrn.COMBINED." localSheetId="4" hidden="1">{#N/A,#N/A,FALSE,"INPUTS";#N/A,#N/A,FALSE,"PROFORMA BSHEET";#N/A,#N/A,FALSE,"COMBINED";#N/A,#N/A,FALSE,"HIGH YIELD";#N/A,#N/A,FALSE,"COMB_GRAPHS"}</definedName>
    <definedName name="wrn.COMBINED." localSheetId="1" hidden="1">{#N/A,#N/A,FALSE,"INPUTS";#N/A,#N/A,FALSE,"PROFORMA BSHEET";#N/A,#N/A,FALSE,"COMBINED";#N/A,#N/A,FALSE,"HIGH YIELD";#N/A,#N/A,FALSE,"COMB_GRAPHS"}</definedName>
    <definedName name="wrn.COMBINED." hidden="1">{#N/A,#N/A,FALSE,"INPUTS";#N/A,#N/A,FALSE,"PROFORMA BSHEET";#N/A,#N/A,FALSE,"COMBINED";#N/A,#N/A,FALSE,"HIGH YIELD";#N/A,#N/A,FALSE,"COMB_GRAPHS"}</definedName>
    <definedName name="wrn.compco." localSheetId="4" hidden="1">{"mult96",#N/A,FALSE,"PETCOMP";"est96",#N/A,FALSE,"PETCOMP";"mult95",#N/A,FALSE,"PETCOMP";"est95",#N/A,FALSE,"PETCOMP";"multltm",#N/A,FALSE,"PETCOMP";"resultltm",#N/A,FALSE,"PETCOMP"}</definedName>
    <definedName name="wrn.compco." localSheetId="1" hidden="1">{"mult96",#N/A,FALSE,"PETCOMP";"est96",#N/A,FALSE,"PETCOMP";"mult95",#N/A,FALSE,"PETCOMP";"est95",#N/A,FALSE,"PETCOMP";"multltm",#N/A,FALSE,"PETCOMP";"resultltm",#N/A,FALSE,"PETCOMP"}</definedName>
    <definedName name="wrn.compco." hidden="1">{"mult96",#N/A,FALSE,"PETCOMP";"est96",#N/A,FALSE,"PETCOMP";"mult95",#N/A,FALSE,"PETCOMP";"est95",#N/A,FALSE,"PETCOMP";"multltm",#N/A,FALSE,"PETCOMP";"resultltm",#N/A,FALSE,"PETCOMP"}</definedName>
    <definedName name="wrn.COMPLETA." localSheetId="4" hidden="1">{"IMD AUTOPISTAS",#N/A,FALSE,"IMD 00-01 e incrs por autop.";"CURVAS IMD CONCESION",#N/A,FALSE,"IMD 00-01 e incrs por autop.";"TAM",#N/A,FALSE,"Crecimiento IMD 99-01 mes-acum";"IMD ASETA",#N/A,FALSE,"IMD ASETA- crecs. mens-acums.";"INGRESOS",#N/A,FALSE,"GRÁFICO"}</definedName>
    <definedName name="wrn.COMPLETA." localSheetId="1" hidden="1">{"IMD AUTOPISTAS",#N/A,FALSE,"IMD 00-01 e incrs por autop.";"CURVAS IMD CONCESION",#N/A,FALSE,"IMD 00-01 e incrs por autop.";"TAM",#N/A,FALSE,"Crecimiento IMD 99-01 mes-acum";"IMD ASETA",#N/A,FALSE,"IMD ASETA- crecs. mens-acums.";"INGRESOS",#N/A,FALSE,"GRÁFICO"}</definedName>
    <definedName name="wrn.COMPLETA." hidden="1">{"IMD AUTOPISTAS",#N/A,FALSE,"IMD 00-01 e incrs por autop.";"CURVAS IMD CONCESION",#N/A,FALSE,"IMD 00-01 e incrs por autop.";"TAM",#N/A,FALSE,"Crecimiento IMD 99-01 mes-acum";"IMD ASETA",#N/A,FALSE,"IMD ASETA- crecs. mens-acums.";"INGRESOS",#N/A,FALSE,"GRÁFICO"}</definedName>
    <definedName name="wrn.CONSELL." localSheetId="4" hidden="1">{#N/A,#N/A,FALSE,"trafmes PROPOSTA";#N/A,#N/A,FALSE,"trafacum PROPOSTA";#N/A,#N/A,FALSE,"grafimd";#N/A,#N/A,FALSE,"grafimdmes";#N/A,#N/A,FALSE,"grafimdperiodo";#N/A,#N/A,FALSE,"dtamgrafic (1)";#N/A,#N/A,FALSE,"dtamgrafic (2)";#N/A,#N/A,FALSE,"ingmes";#N/A,#N/A,FALSE,"ingacum";#N/A,#N/A,FALSE,"asetapantalla"}</definedName>
    <definedName name="wrn.CONSELL." localSheetId="1" hidden="1">{#N/A,#N/A,FALSE,"trafmes PROPOSTA";#N/A,#N/A,FALSE,"trafacum PROPOSTA";#N/A,#N/A,FALSE,"grafimd";#N/A,#N/A,FALSE,"grafimdmes";#N/A,#N/A,FALSE,"grafimdperiodo";#N/A,#N/A,FALSE,"dtamgrafic (1)";#N/A,#N/A,FALSE,"dtamgrafic (2)";#N/A,#N/A,FALSE,"ingmes";#N/A,#N/A,FALSE,"ingacum";#N/A,#N/A,FALSE,"asetapantalla"}</definedName>
    <definedName name="wrn.CONSELL." hidden="1">{#N/A,#N/A,FALSE,"trafmes PROPOSTA";#N/A,#N/A,FALSE,"trafacum PROPOSTA";#N/A,#N/A,FALSE,"grafimd";#N/A,#N/A,FALSE,"grafimdmes";#N/A,#N/A,FALSE,"grafimdperiodo";#N/A,#N/A,FALSE,"dtamgrafic (1)";#N/A,#N/A,FALSE,"dtamgrafic (2)";#N/A,#N/A,FALSE,"ingmes";#N/A,#N/A,FALSE,"ingacum";#N/A,#N/A,FALSE,"asetapantalla"}</definedName>
    <definedName name="wrn.DCF." localSheetId="4" hidden="1">{"DCF1",#N/A,FALSE,"SIERRA DCF";"MATRIX1",#N/A,FALSE,"SIERRA DCF"}</definedName>
    <definedName name="wrn.DCF." localSheetId="1" hidden="1">{"DCF1",#N/A,FALSE,"SIERRA DCF";"MATRIX1",#N/A,FALSE,"SIERRA DCF"}</definedName>
    <definedName name="wrn.DCF." hidden="1">{"DCF1",#N/A,FALSE,"SIERRA DCF";"MATRIX1",#N/A,FALSE,"SIERRA DCF"}</definedName>
    <definedName name="wrn.DCF_Terminal_Value_qchm." localSheetId="4" hidden="1">{"qchm_dcf",#N/A,FALSE,"QCHMDCF2";"qchm_terminal",#N/A,FALSE,"QCHMDCF2"}</definedName>
    <definedName name="wrn.DCF_Terminal_Value_qchm." localSheetId="1" hidden="1">{"qchm_dcf",#N/A,FALSE,"QCHMDCF2";"qchm_terminal",#N/A,FALSE,"QCHMDCF2"}</definedName>
    <definedName name="wrn.DCF_Terminal_Value_qchm." hidden="1">{"qchm_dcf",#N/A,FALSE,"QCHMDCF2";"qchm_terminal",#N/A,FALSE,"QCHMDCF2"}</definedName>
    <definedName name="wrn.Economic._.Value._.Added._.Analysis." localSheetId="4" hidden="1">{"EVA",#N/A,FALSE,"EVA";"WACC",#N/A,FALSE,"WACC"}</definedName>
    <definedName name="wrn.Economic._.Value._.Added._.Analysis." localSheetId="1" hidden="1">{"EVA",#N/A,FALSE,"EVA";"WACC",#N/A,FALSE,"WACC"}</definedName>
    <definedName name="wrn.Economic._.Value._.Added._.Analysis." hidden="1">{"EVA",#N/A,FALSE,"EVA";"WACC",#N/A,FALSE,"WACC"}</definedName>
    <definedName name="wrn.enyém." localSheetId="4" hidden="1">{#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wrn.enyém." localSheetId="1" hidden="1">{#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wrn.enyém." hidden="1">{#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wrn.equip." localSheetId="4" hidden="1">{#N/A,#N/A,FALSE,"BLOW";#N/A,#N/A,FALSE,"EXPAND";#N/A,#N/A,FALSE,"DRUM";#N/A,#N/A,FALSE,"DRYER";#N/A,#N/A,FALSE,"EXCH";#N/A,#N/A,FALSE,"FILTER";#N/A,#N/A,FALSE,"FURN";#N/A,#N/A,FALSE,"AGITATE";#N/A,#N/A,FALSE,"PUMP";#N/A,#N/A,FALSE,"REACT";#N/A,#N/A,FALSE,"TANK";#N/A,#N/A,FALSE,"TOWER";#N/A,#N/A,FALSE,"GEN"}</definedName>
    <definedName name="wrn.equip." localSheetId="1" hidden="1">{#N/A,#N/A,FALSE,"BLOW";#N/A,#N/A,FALSE,"EXPAND";#N/A,#N/A,FALSE,"DRUM";#N/A,#N/A,FALSE,"DRYER";#N/A,#N/A,FALSE,"EXCH";#N/A,#N/A,FALSE,"FILTER";#N/A,#N/A,FALSE,"FURN";#N/A,#N/A,FALSE,"AGITATE";#N/A,#N/A,FALSE,"PUMP";#N/A,#N/A,FALSE,"REACT";#N/A,#N/A,FALSE,"TANK";#N/A,#N/A,FALSE,"TOWER";#N/A,#N/A,FALSE,"GEN"}</definedName>
    <definedName name="wrn.equip." hidden="1">{#N/A,#N/A,FALSE,"BLOW";#N/A,#N/A,FALSE,"EXPAND";#N/A,#N/A,FALSE,"DRUM";#N/A,#N/A,FALSE,"DRYER";#N/A,#N/A,FALSE,"EXCH";#N/A,#N/A,FALSE,"FILTER";#N/A,#N/A,FALSE,"FURN";#N/A,#N/A,FALSE,"AGITATE";#N/A,#N/A,FALSE,"PUMP";#N/A,#N/A,FALSE,"REACT";#N/A,#N/A,FALSE,"TANK";#N/A,#N/A,FALSE,"TOWER";#N/A,#N/A,FALSE,"GEN"}</definedName>
    <definedName name="wrn.FinStatementsGGAAP." localSheetId="4" hidden="1">{"PLGGAAP1",#N/A,TRUE,"P&amp;L G GAAP";"PLGGAAP2",#N/A,TRUE,"P&amp;L G GAAP";"PLGGAAP3",#N/A,TRUE,"P&amp;L G GAAP";"PLGGAAP4",#N/A,TRUE,"P&amp;L G GAAP";"CFGGAAP1a",#N/A,TRUE,"P&amp;L G GAAP";"CFGGAAP2a",#N/A,TRUE,"P&amp;L G GAAP";"WCGGAAP1",#N/A,TRUE,"P&amp;L G GAAP";"WCGGAAP2",#N/A,TRUE,"P&amp;L G GAAP";"BSGGAAP1",#N/A,TRUE,"P&amp;L G GAAP";"BSGGAAP2",#N/A,TRUE,"P&amp;L G GAAP";"DebtGGAAP1",#N/A,TRUE,"P&amp;L G GAAP";"DebtGGAAP2",#N/A,TRUE,"P&amp;L G GAAP"}</definedName>
    <definedName name="wrn.FinStatementsGGAAP." localSheetId="1" hidden="1">{"PLGGAAP1",#N/A,TRUE,"P&amp;L G GAAP";"PLGGAAP2",#N/A,TRUE,"P&amp;L G GAAP";"PLGGAAP3",#N/A,TRUE,"P&amp;L G GAAP";"PLGGAAP4",#N/A,TRUE,"P&amp;L G GAAP";"CFGGAAP1a",#N/A,TRUE,"P&amp;L G GAAP";"CFGGAAP2a",#N/A,TRUE,"P&amp;L G GAAP";"WCGGAAP1",#N/A,TRUE,"P&amp;L G GAAP";"WCGGAAP2",#N/A,TRUE,"P&amp;L G GAAP";"BSGGAAP1",#N/A,TRUE,"P&amp;L G GAAP";"BSGGAAP2",#N/A,TRUE,"P&amp;L G GAAP";"DebtGGAAP1",#N/A,TRUE,"P&amp;L G GAAP";"DebtGGAAP2",#N/A,TRUE,"P&amp;L G GAAP"}</definedName>
    <definedName name="wrn.FinStatementsGGAAP." hidden="1">{"PLGGAAP1",#N/A,TRUE,"P&amp;L G GAAP";"PLGGAAP2",#N/A,TRUE,"P&amp;L G GAAP";"PLGGAAP3",#N/A,TRUE,"P&amp;L G GAAP";"PLGGAAP4",#N/A,TRUE,"P&amp;L G GAAP";"CFGGAAP1a",#N/A,TRUE,"P&amp;L G GAAP";"CFGGAAP2a",#N/A,TRUE,"P&amp;L G GAAP";"WCGGAAP1",#N/A,TRUE,"P&amp;L G GAAP";"WCGGAAP2",#N/A,TRUE,"P&amp;L G GAAP";"BSGGAAP1",#N/A,TRUE,"P&amp;L G GAAP";"BSGGAAP2",#N/A,TRUE,"P&amp;L G GAAP";"DebtGGAAP1",#N/A,TRUE,"P&amp;L G GAAP";"DebtGGAAP2",#N/A,TRUE,"P&amp;L G GAAP"}</definedName>
    <definedName name="wrn.FinStatementsUSGAAP." localSheetId="4" hidden="1">{"PLUSGAAP1",#N/A,TRUE,"P&amp;L US GAAP";"PLUSGAAP2",#N/A,TRUE,"P&amp;L US GAAP";"PLUSGAAP3",#N/A,TRUE,"P&amp;L US GAAP";"PLUSGAAP4",#N/A,TRUE,"P&amp;L US GAAP";"CFUSGAAP1a",#N/A,TRUE,"P&amp;L US GAAP";"CFUSGAAP2a",#N/A,TRUE,"P&amp;L US GAAP";"WCUSGAAP1",#N/A,TRUE,"P&amp;L US GAAP";"WCUSGAAP2",#N/A,TRUE,"P&amp;L US GAAP";"BSUSGAAP1",#N/A,TRUE,"P&amp;L US GAAP";"BSUSGAAP2",#N/A,TRUE,"P&amp;L US GAAP";"DebtUSGAAP1",#N/A,TRUE,"P&amp;L US GAAP";"DebtUSGAAP2",#N/A,TRUE,"P&amp;L US GAAP"}</definedName>
    <definedName name="wrn.FinStatementsUSGAAP." localSheetId="1" hidden="1">{"PLUSGAAP1",#N/A,TRUE,"P&amp;L US GAAP";"PLUSGAAP2",#N/A,TRUE,"P&amp;L US GAAP";"PLUSGAAP3",#N/A,TRUE,"P&amp;L US GAAP";"PLUSGAAP4",#N/A,TRUE,"P&amp;L US GAAP";"CFUSGAAP1a",#N/A,TRUE,"P&amp;L US GAAP";"CFUSGAAP2a",#N/A,TRUE,"P&amp;L US GAAP";"WCUSGAAP1",#N/A,TRUE,"P&amp;L US GAAP";"WCUSGAAP2",#N/A,TRUE,"P&amp;L US GAAP";"BSUSGAAP1",#N/A,TRUE,"P&amp;L US GAAP";"BSUSGAAP2",#N/A,TRUE,"P&amp;L US GAAP";"DebtUSGAAP1",#N/A,TRUE,"P&amp;L US GAAP";"DebtUSGAAP2",#N/A,TRUE,"P&amp;L US GAAP"}</definedName>
    <definedName name="wrn.FinStatementsUSGAAP." hidden="1">{"PLUSGAAP1",#N/A,TRUE,"P&amp;L US GAAP";"PLUSGAAP2",#N/A,TRUE,"P&amp;L US GAAP";"PLUSGAAP3",#N/A,TRUE,"P&amp;L US GAAP";"PLUSGAAP4",#N/A,TRUE,"P&amp;L US GAAP";"CFUSGAAP1a",#N/A,TRUE,"P&amp;L US GAAP";"CFUSGAAP2a",#N/A,TRUE,"P&amp;L US GAAP";"WCUSGAAP1",#N/A,TRUE,"P&amp;L US GAAP";"WCUSGAAP2",#N/A,TRUE,"P&amp;L US GAAP";"BSUSGAAP1",#N/A,TRUE,"P&amp;L US GAAP";"BSUSGAAP2",#N/A,TRUE,"P&amp;L US GAAP";"DebtUSGAAP1",#N/A,TRUE,"P&amp;L US GAAP";"DebtUSGAAP2",#N/A,TRUE,"P&amp;L US GAAP"}</definedName>
    <definedName name="wrn.Full._.info." localSheetId="4" hidden="1">{"TSHD information",#N/A,TRUE,"Productie";"General dredging Information",#N/A,TRUE,"Productie"}</definedName>
    <definedName name="wrn.Full._.info." localSheetId="1" hidden="1">{"TSHD information",#N/A,TRUE,"Productie";"General dredging Information",#N/A,TRUE,"Productie"}</definedName>
    <definedName name="wrn.Full._.info." hidden="1">{"TSHD information",#N/A,TRUE,"Productie";"General dredging Information",#N/A,TRUE,"Productie"}</definedName>
    <definedName name="wrn.Full._.without._.data." localSheetId="4"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wrn.Full._.without._.data." localSheetId="1"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wrn.Full._.without._.data."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wrn.GRAPHS." localSheetId="4" hidden="1">{#N/A,#N/A,FALSE,"ACQ_GRAPHS";#N/A,#N/A,FALSE,"T_1 GRAPHS";#N/A,#N/A,FALSE,"T_2 GRAPHS";#N/A,#N/A,FALSE,"COMB_GRAPHS"}</definedName>
    <definedName name="wrn.GRAPHS." localSheetId="1" hidden="1">{#N/A,#N/A,FALSE,"ACQ_GRAPHS";#N/A,#N/A,FALSE,"T_1 GRAPHS";#N/A,#N/A,FALSE,"T_2 GRAPHS";#N/A,#N/A,FALSE,"COMB_GRAPHS"}</definedName>
    <definedName name="wrn.GRAPHS." hidden="1">{#N/A,#N/A,FALSE,"ACQ_GRAPHS";#N/A,#N/A,FALSE,"T_1 GRAPHS";#N/A,#N/A,FALSE,"T_2 GRAPHS";#N/A,#N/A,FALSE,"COMB_GRAPHS"}</definedName>
    <definedName name="wrn.hkjhsa." localSheetId="4" hidden="1">{"TSHD info",#N/A,TRUE,"Productie";"Production Calculation - short",#N/A,TRUE,"Productie"}</definedName>
    <definedName name="wrn.hkjhsa." localSheetId="1" hidden="1">{"TSHD info",#N/A,TRUE,"Productie";"Production Calculation - short",#N/A,TRUE,"Productie"}</definedName>
    <definedName name="wrn.hkjhsa." hidden="1">{"TSHD info",#N/A,TRUE,"Productie";"Production Calculation - short",#N/A,TRUE,"Productie"}</definedName>
    <definedName name="wrn.Inputs._.outputs." localSheetId="4" hidden="1">{"key inputs",#N/A,FALSE,"Key Inputs";"key outputs",#N/A,FALSE,"Outputs";"Other inputs",#N/A,FALSE,"Other Inputs";"cashflow",#N/A,FALSE,"Statemnts"}</definedName>
    <definedName name="wrn.Inputs._.outputs." localSheetId="1" hidden="1">{"key inputs",#N/A,FALSE,"Key Inputs";"key outputs",#N/A,FALSE,"Outputs";"Other inputs",#N/A,FALSE,"Other Inputs";"cashflow",#N/A,FALSE,"Statemnts"}</definedName>
    <definedName name="wrn.Inputs._.outputs." hidden="1">{"key inputs",#N/A,FALSE,"Key Inputs";"key outputs",#N/A,FALSE,"Outputs";"Other inputs",#N/A,FALSE,"Other Inputs";"cashflow",#N/A,FALSE,"Statemnts"}</definedName>
    <definedName name="wrn.Inputsheet_ProjectInput." localSheetId="4" hidden="1">{"ProjectInput",#N/A,FALSE,"INPUT-AREA"}</definedName>
    <definedName name="wrn.Inputsheet_ProjectInput." localSheetId="1" hidden="1">{"ProjectInput",#N/A,FALSE,"INPUT-AREA"}</definedName>
    <definedName name="wrn.Inputsheet_ProjectInput." hidden="1">{"ProjectInput",#N/A,FALSE,"INPUT-AREA"}</definedName>
    <definedName name="wrn.LIST." localSheetId="4" hidden="1">{#N/A,#N/A,FALSE,"AGITATE";#N/A,#N/A,FALSE,"DRYER";#N/A,#N/A,FALSE,"EXCH";#N/A,#N/A,FALSE,"FILTER";#N/A,#N/A,FALSE,"FURN";#N/A,#N/A,FALSE,"BLOW";#N/A,#N/A,FALSE,"PUMP";#N/A,#N/A,FALSE,"REACT";#N/A,#N/A,FALSE,"TOWER";#N/A,#N/A,FALSE,"TANK";#N/A,#N/A,FALSE,"DRUM";#N/A,#N/A,FALSE,"EXPAND";#N/A,#N/A,FALSE,"GEN";#N/A,#N/A,FALSE,"COVER";#N/A,#N/A,FALSE,"INDEX"}</definedName>
    <definedName name="wrn.LIST." localSheetId="1" hidden="1">{#N/A,#N/A,FALSE,"AGITATE";#N/A,#N/A,FALSE,"DRYER";#N/A,#N/A,FALSE,"EXCH";#N/A,#N/A,FALSE,"FILTER";#N/A,#N/A,FALSE,"FURN";#N/A,#N/A,FALSE,"BLOW";#N/A,#N/A,FALSE,"PUMP";#N/A,#N/A,FALSE,"REACT";#N/A,#N/A,FALSE,"TOWER";#N/A,#N/A,FALSE,"TANK";#N/A,#N/A,FALSE,"DRUM";#N/A,#N/A,FALSE,"EXPAND";#N/A,#N/A,FALSE,"GEN";#N/A,#N/A,FALSE,"COVER";#N/A,#N/A,FALSE,"INDEX"}</definedName>
    <definedName name="wrn.LIST." hidden="1">{#N/A,#N/A,FALSE,"AGITATE";#N/A,#N/A,FALSE,"DRYER";#N/A,#N/A,FALSE,"EXCH";#N/A,#N/A,FALSE,"FILTER";#N/A,#N/A,FALSE,"FURN";#N/A,#N/A,FALSE,"BLOW";#N/A,#N/A,FALSE,"PUMP";#N/A,#N/A,FALSE,"REACT";#N/A,#N/A,FALSE,"TOWER";#N/A,#N/A,FALSE,"TANK";#N/A,#N/A,FALSE,"DRUM";#N/A,#N/A,FALSE,"EXPAND";#N/A,#N/A,FALSE,"GEN";#N/A,#N/A,FALSE,"COVER";#N/A,#N/A,FALSE,"INDEX"}</definedName>
    <definedName name="wrn.Management._.Summary._.intern." localSheetId="4" hidden="1">{#N/A,#N/A,TRUE,"Überschrift  intern";#N/A,#N/A,TRUE,"Annahmen";#N/A,#N/A,TRUE,"Annahmen2";#N/A,#N/A,TRUE,"Annahmen3";#N/A,#N/A,TRUE,"Annahmen4";#N/A,#N/A,TRUE,"Brent";#N/A,#N/A,TRUE,"Brent (3)";#N/A,#N/A,TRUE,"Erdgas";#N/A,#N/A,TRUE,"€ US$";#N/A,#N/A,TRUE,"BE_Rohöl 1";#N/A,#N/A,TRUE,"BE_Gas ";#N/A,#N/A,TRUE,"BE_GF (2)";#N/A,#N/A,TRUE,"BE_GF";#N/A,#N/A,TRUE,"BE Überleitung ";#N/A,#N/A,TRUE,"EBITDA";#N/A,#N/A,TRUE,"Umsatz_Produkte";#N/A,#N/A,TRUE,"Materialaufwand";#N/A,#N/A,TRUE,"Personalaufwand";#N/A,#N/A,TRUE,"Sonstiges Betr. Erg. ";#N/A,#N/A,TRUE,"Finanzergebnis";#N/A,#N/A,TRUE,"Neutr. Ergebnis";#N/A,#N/A,TRUE,"NettoErg";#N/A,#N/A,TRUE,"Hedge Rohöl (3)";#N/A,#N/A,TRUE,"Hedge Gas (3)";#N/A,#N/A,TRUE,"Hedge Währung (2)";#N/A,#N/A,TRUE,"Invest2 Eingabe Projekte ";#N/A,#N/A,TRUE,"FCF";#N/A,#N/A,TRUE," FCF 1";#N/A,#N/A,TRUE,"NFV";#N/A,#N/A,TRUE,"Wertbeitrag";#N/A,#N/A,TRUE,"Risiko";#N/A,#N/A,TRUE,"BSC"}</definedName>
    <definedName name="wrn.Management._.Summary._.intern." localSheetId="1" hidden="1">{#N/A,#N/A,TRUE,"Überschrift  intern";#N/A,#N/A,TRUE,"Annahmen";#N/A,#N/A,TRUE,"Annahmen2";#N/A,#N/A,TRUE,"Annahmen3";#N/A,#N/A,TRUE,"Annahmen4";#N/A,#N/A,TRUE,"Brent";#N/A,#N/A,TRUE,"Brent (3)";#N/A,#N/A,TRUE,"Erdgas";#N/A,#N/A,TRUE,"€ US$";#N/A,#N/A,TRUE,"BE_Rohöl 1";#N/A,#N/A,TRUE,"BE_Gas ";#N/A,#N/A,TRUE,"BE_GF (2)";#N/A,#N/A,TRUE,"BE_GF";#N/A,#N/A,TRUE,"BE Überleitung ";#N/A,#N/A,TRUE,"EBITDA";#N/A,#N/A,TRUE,"Umsatz_Produkte";#N/A,#N/A,TRUE,"Materialaufwand";#N/A,#N/A,TRUE,"Personalaufwand";#N/A,#N/A,TRUE,"Sonstiges Betr. Erg. ";#N/A,#N/A,TRUE,"Finanzergebnis";#N/A,#N/A,TRUE,"Neutr. Ergebnis";#N/A,#N/A,TRUE,"NettoErg";#N/A,#N/A,TRUE,"Hedge Rohöl (3)";#N/A,#N/A,TRUE,"Hedge Gas (3)";#N/A,#N/A,TRUE,"Hedge Währung (2)";#N/A,#N/A,TRUE,"Invest2 Eingabe Projekte ";#N/A,#N/A,TRUE,"FCF";#N/A,#N/A,TRUE," FCF 1";#N/A,#N/A,TRUE,"NFV";#N/A,#N/A,TRUE,"Wertbeitrag";#N/A,#N/A,TRUE,"Risiko";#N/A,#N/A,TRUE,"BSC"}</definedName>
    <definedName name="wrn.Management._.Summary._.intern." hidden="1">{#N/A,#N/A,TRUE,"Überschrift  intern";#N/A,#N/A,TRUE,"Annahmen";#N/A,#N/A,TRUE,"Annahmen2";#N/A,#N/A,TRUE,"Annahmen3";#N/A,#N/A,TRUE,"Annahmen4";#N/A,#N/A,TRUE,"Brent";#N/A,#N/A,TRUE,"Brent (3)";#N/A,#N/A,TRUE,"Erdgas";#N/A,#N/A,TRUE,"€ US$";#N/A,#N/A,TRUE,"BE_Rohöl 1";#N/A,#N/A,TRUE,"BE_Gas ";#N/A,#N/A,TRUE,"BE_GF (2)";#N/A,#N/A,TRUE,"BE_GF";#N/A,#N/A,TRUE,"BE Überleitung ";#N/A,#N/A,TRUE,"EBITDA";#N/A,#N/A,TRUE,"Umsatz_Produkte";#N/A,#N/A,TRUE,"Materialaufwand";#N/A,#N/A,TRUE,"Personalaufwand";#N/A,#N/A,TRUE,"Sonstiges Betr. Erg. ";#N/A,#N/A,TRUE,"Finanzergebnis";#N/A,#N/A,TRUE,"Neutr. Ergebnis";#N/A,#N/A,TRUE,"NettoErg";#N/A,#N/A,TRUE,"Hedge Rohöl (3)";#N/A,#N/A,TRUE,"Hedge Gas (3)";#N/A,#N/A,TRUE,"Hedge Währung (2)";#N/A,#N/A,TRUE,"Invest2 Eingabe Projekte ";#N/A,#N/A,TRUE,"FCF";#N/A,#N/A,TRUE," FCF 1";#N/A,#N/A,TRUE,"NFV";#N/A,#N/A,TRUE,"Wertbeitrag";#N/A,#N/A,TRUE,"Risiko";#N/A,#N/A,TRUE,"BSC"}</definedName>
    <definedName name="wrn.MOBIL." localSheetId="4" hidden="1">{"quarter",#N/A,FALSE,"MOB"}</definedName>
    <definedName name="wrn.MOBIL." localSheetId="1" hidden="1">{"quarter",#N/A,FALSE,"MOB"}</definedName>
    <definedName name="wrn.MOBIL." hidden="1">{"quarter",#N/A,FALSE,"MOB"}</definedName>
    <definedName name="wrn.MODELO." localSheetId="4" hidden="1">{"BALANCE",#N/A,FALSE,"OUTPUT";"PRESUPUESTO",#N/A,FALSE,"OUTPUT";"CUENTA",#N/A,FALSE,"OUTPUT";"HIPOTESIS",#N/A,FALSE,"MARGEN";"MARGEN",#N/A,FALSE,"MARGEN";"GASTOS",#N/A,FALSE,"MARGEN";"COSTE",#N/A,FALSE,"AMORTIZACIONES";"MOVIMIENTO",#N/A,FALSE,"AMORTIZACIONES";"AMORTIZACION",#N/A,FALSE,"AMORTIZACIONES";"INMATERIAL",#N/A,FALSE,"AMORTIZACIONES";"IMPUESTO",#N/A,FALSE,"TAX";"DISTRIBUCION",#N/A,FALSE,"TAX";"ESCENARIO",#N/A,FALSE,"ESCENARIOS"}</definedName>
    <definedName name="wrn.MODELO." localSheetId="1" hidden="1">{"BALANCE",#N/A,FALSE,"OUTPUT";"PRESUPUESTO",#N/A,FALSE,"OUTPUT";"CUENTA",#N/A,FALSE,"OUTPUT";"HIPOTESIS",#N/A,FALSE,"MARGEN";"MARGEN",#N/A,FALSE,"MARGEN";"GASTOS",#N/A,FALSE,"MARGEN";"COSTE",#N/A,FALSE,"AMORTIZACIONES";"MOVIMIENTO",#N/A,FALSE,"AMORTIZACIONES";"AMORTIZACION",#N/A,FALSE,"AMORTIZACIONES";"INMATERIAL",#N/A,FALSE,"AMORTIZACIONES";"IMPUESTO",#N/A,FALSE,"TAX";"DISTRIBUCION",#N/A,FALSE,"TAX";"ESCENARIO",#N/A,FALSE,"ESCENARIOS"}</definedName>
    <definedName name="wrn.MODELO." hidden="1">{"BALANCE",#N/A,FALSE,"OUTPUT";"PRESUPUESTO",#N/A,FALSE,"OUTPUT";"CUENTA",#N/A,FALSE,"OUTPUT";"HIPOTESIS",#N/A,FALSE,"MARGEN";"MARGEN",#N/A,FALSE,"MARGEN";"GASTOS",#N/A,FALSE,"MARGEN";"COSTE",#N/A,FALSE,"AMORTIZACIONES";"MOVIMIENTO",#N/A,FALSE,"AMORTIZACIONES";"AMORTIZACION",#N/A,FALSE,"AMORTIZACIONES";"INMATERIAL",#N/A,FALSE,"AMORTIZACIONES";"IMPUESTO",#N/A,FALSE,"TAX";"DISTRIBUCION",#N/A,FALSE,"TAX";"ESCENARIO",#N/A,FALSE,"ESCENARIOS"}</definedName>
    <definedName name="wrn.OUTPUT." localSheetId="4" hidden="1">{"DCF","UPSIDE CASE",FALSE,"Sheet1";"DCF","BASE CASE",FALSE,"Sheet1";"DCF","DOWNSIDE CASE",FALSE,"Sheet1"}</definedName>
    <definedName name="wrn.OUTPUT." localSheetId="1" hidden="1">{"DCF","UPSIDE CASE",FALSE,"Sheet1";"DCF","BASE CASE",FALSE,"Sheet1";"DCF","DOWNSIDE CASE",FALSE,"Sheet1"}</definedName>
    <definedName name="wrn.OUTPUT." hidden="1">{"DCF","UPSIDE CASE",FALSE,"Sheet1";"DCF","BASE CASE",FALSE,"Sheet1";"DCF","DOWNSIDE CASE",FALSE,"Sheet1"}</definedName>
    <definedName name="wrn.Parque." localSheetId="4" hidden="1">{#N/A,#N/A,FALSE,"Resultados";#N/A,#N/A,FALSE,"PyG";#N/A,#N/A,FALSE,"Config. Parque";#N/A,#N/A,FALSE,"Sup. Productiva";#N/A,#N/A,FALSE,"inversiones";#N/A,#N/A,FALSE,"Amortizaciones";#N/A,#N/A,FALSE,"Detall.Naves";#N/A,#N/A,FALSE,"Precios";#N/A,#N/A,FALSE,"Sup. NO productiva";#N/A,#N/A,FALSE,"Ocupación"}</definedName>
    <definedName name="wrn.Parque." localSheetId="1" hidden="1">{#N/A,#N/A,FALSE,"Resultados";#N/A,#N/A,FALSE,"PyG";#N/A,#N/A,FALSE,"Config. Parque";#N/A,#N/A,FALSE,"Sup. Productiva";#N/A,#N/A,FALSE,"inversiones";#N/A,#N/A,FALSE,"Amortizaciones";#N/A,#N/A,FALSE,"Detall.Naves";#N/A,#N/A,FALSE,"Precios";#N/A,#N/A,FALSE,"Sup. NO productiva";#N/A,#N/A,FALSE,"Ocupación"}</definedName>
    <definedName name="wrn.Parque." hidden="1">{#N/A,#N/A,FALSE,"Resultados";#N/A,#N/A,FALSE,"PyG";#N/A,#N/A,FALSE,"Config. Parque";#N/A,#N/A,FALSE,"Sup. Productiva";#N/A,#N/A,FALSE,"inversiones";#N/A,#N/A,FALSE,"Amortizaciones";#N/A,#N/A,FALSE,"Detall.Naves";#N/A,#N/A,FALSE,"Precios";#N/A,#N/A,FALSE,"Sup. NO productiva";#N/A,#N/A,FALSE,"Ocupación"}</definedName>
    <definedName name="wrn.Pèrdues._.i._.G.._.analític." localSheetId="4" hidden="1">{"Pèrdues i Guanys analític.Català",#N/A,FALSE,"Català";"Pèrdues i G. analític.castellà",#N/A,FALSE,"Castellà"}</definedName>
    <definedName name="wrn.Pèrdues._.i._.G.._.analític." localSheetId="1" hidden="1">{"Pèrdues i Guanys analític.Català",#N/A,FALSE,"Català";"Pèrdues i G. analític.castellà",#N/A,FALSE,"Castellà"}</definedName>
    <definedName name="wrn.Pèrdues._.i._.G.._.analític." hidden="1">{"Pèrdues i Guanys analític.Català",#N/A,FALSE,"Català";"Pèrdues i G. analític.castellà",#N/A,FALSE,"Castellà"}</definedName>
    <definedName name="wrn.Presentacion." localSheetId="4" hidden="1">{#N/A,#N/A,FALSE,"Graficos";#N/A,#N/A,FALSE,"P.Ingresos";#N/A,#N/A,FALSE,"P.Gastos";#N/A,#N/A,FALSE,"I.Trafico";#N/A,#N/A,FALSE,"I.Peajes";#N/A,#N/A,FALSE,"G.Operativos";#N/A,#N/A,FALSE,"Cf Proyecto";#N/A,#N/A,FALSE,"C.PYG";#N/A,#N/A,FALSE,"Balance";#N/A,#N/A,FALSE,"TIR AC";#N/A,#N/A,FALSE,"TIR E"}</definedName>
    <definedName name="wrn.Presentacion." localSheetId="1" hidden="1">{#N/A,#N/A,FALSE,"Graficos";#N/A,#N/A,FALSE,"P.Ingresos";#N/A,#N/A,FALSE,"P.Gastos";#N/A,#N/A,FALSE,"I.Trafico";#N/A,#N/A,FALSE,"I.Peajes";#N/A,#N/A,FALSE,"G.Operativos";#N/A,#N/A,FALSE,"Cf Proyecto";#N/A,#N/A,FALSE,"C.PYG";#N/A,#N/A,FALSE,"Balance";#N/A,#N/A,FALSE,"TIR AC";#N/A,#N/A,FALSE,"TIR E"}</definedName>
    <definedName name="wrn.Presentacion." hidden="1">{#N/A,#N/A,FALSE,"Graficos";#N/A,#N/A,FALSE,"P.Ingresos";#N/A,#N/A,FALSE,"P.Gastos";#N/A,#N/A,FALSE,"I.Trafico";#N/A,#N/A,FALSE,"I.Peajes";#N/A,#N/A,FALSE,"G.Operativos";#N/A,#N/A,FALSE,"Cf Proyecto";#N/A,#N/A,FALSE,"C.PYG";#N/A,#N/A,FALSE,"Balance";#N/A,#N/A,FALSE,"TIR AC";#N/A,#N/A,FALSE,"TIR E"}</definedName>
    <definedName name="wrn.Presentation." localSheetId="4" hidden="1">{#N/A,#N/A,TRUE,"Cover";#N/A,#N/A,TRUE,"Sum";#N/A,#N/A,TRUE,"SubsRev";#N/A,#N/A,TRUE,"CapEx";#N/A,#N/A,TRUE,"OpEx";#N/A,#N/A,TRUE,"SUs";#N/A,#N/A,TRUE,"OrgChart";#N/A,#N/A,TRUE,"Staff";#N/A,#N/A,TRUE,"P&amp;L";#N/A,#N/A,TRUE,"Cash";#N/A,#N/A,TRUE,"BS";#N/A,#N/A,TRUE,"Valuation";#N/A,#N/A,TRUE,"CapEx-Assumptions";#N/A,#N/A,TRUE,"OpEx-Assumptions"}</definedName>
    <definedName name="wrn.Presentation." localSheetId="1" hidden="1">{#N/A,#N/A,TRUE,"Cover";#N/A,#N/A,TRUE,"Sum";#N/A,#N/A,TRUE,"SubsRev";#N/A,#N/A,TRUE,"CapEx";#N/A,#N/A,TRUE,"OpEx";#N/A,#N/A,TRUE,"SUs";#N/A,#N/A,TRUE,"OrgChart";#N/A,#N/A,TRUE,"Staff";#N/A,#N/A,TRUE,"P&amp;L";#N/A,#N/A,TRUE,"Cash";#N/A,#N/A,TRUE,"BS";#N/A,#N/A,TRUE,"Valuation";#N/A,#N/A,TRUE,"CapEx-Assumptions";#N/A,#N/A,TRUE,"OpEx-Assumptions"}</definedName>
    <definedName name="wrn.Presentation." hidden="1">{#N/A,#N/A,TRUE,"Cover";#N/A,#N/A,TRUE,"Sum";#N/A,#N/A,TRUE,"SubsRev";#N/A,#N/A,TRUE,"CapEx";#N/A,#N/A,TRUE,"OpEx";#N/A,#N/A,TRUE,"SUs";#N/A,#N/A,TRUE,"OrgChart";#N/A,#N/A,TRUE,"Staff";#N/A,#N/A,TRUE,"P&amp;L";#N/A,#N/A,TRUE,"Cash";#N/A,#N/A,TRUE,"BS";#N/A,#N/A,TRUE,"Valuation";#N/A,#N/A,TRUE,"CapEx-Assumptions";#N/A,#N/A,TRUE,"OpEx-Assumptions"}</definedName>
    <definedName name="wrn.presentation2" localSheetId="4" hidden="1">{#N/A,#N/A,TRUE,"Cover";#N/A,#N/A,TRUE,"Sum";#N/A,#N/A,TRUE,"SubsRev";#N/A,#N/A,TRUE,"CapEx";#N/A,#N/A,TRUE,"OpEx";#N/A,#N/A,TRUE,"SUs";#N/A,#N/A,TRUE,"OrgChart";#N/A,#N/A,TRUE,"Staff";#N/A,#N/A,TRUE,"P&amp;L";#N/A,#N/A,TRUE,"Cash";#N/A,#N/A,TRUE,"BS";#N/A,#N/A,TRUE,"Valuation";#N/A,#N/A,TRUE,"CapEx-Assumptions";#N/A,#N/A,TRUE,"OpEx-Assumptions"}</definedName>
    <definedName name="wrn.presentation2" localSheetId="1" hidden="1">{#N/A,#N/A,TRUE,"Cover";#N/A,#N/A,TRUE,"Sum";#N/A,#N/A,TRUE,"SubsRev";#N/A,#N/A,TRUE,"CapEx";#N/A,#N/A,TRUE,"OpEx";#N/A,#N/A,TRUE,"SUs";#N/A,#N/A,TRUE,"OrgChart";#N/A,#N/A,TRUE,"Staff";#N/A,#N/A,TRUE,"P&amp;L";#N/A,#N/A,TRUE,"Cash";#N/A,#N/A,TRUE,"BS";#N/A,#N/A,TRUE,"Valuation";#N/A,#N/A,TRUE,"CapEx-Assumptions";#N/A,#N/A,TRUE,"OpEx-Assumptions"}</definedName>
    <definedName name="wrn.presentation2" hidden="1">{#N/A,#N/A,TRUE,"Cover";#N/A,#N/A,TRUE,"Sum";#N/A,#N/A,TRUE,"SubsRev";#N/A,#N/A,TRUE,"CapEx";#N/A,#N/A,TRUE,"OpEx";#N/A,#N/A,TRUE,"SUs";#N/A,#N/A,TRUE,"OrgChart";#N/A,#N/A,TRUE,"Staff";#N/A,#N/A,TRUE,"P&amp;L";#N/A,#N/A,TRUE,"Cash";#N/A,#N/A,TRUE,"BS";#N/A,#N/A,TRUE,"Valuation";#N/A,#N/A,TRUE,"CapEx-Assumptions";#N/A,#N/A,TRUE,"OpEx-Assumptions"}</definedName>
    <definedName name="wrn.PRINT." localSheetId="4" hidden="1">{#N/A,#N/A,FALSE,"A Form";#N/A,#N/A,FALSE,"Benefit Sign-off";#N/A,#N/A,FALSE,"Procurement";#N/A,#N/A,FALSE,"DCF form"}</definedName>
    <definedName name="wrn.PRINT." localSheetId="1" hidden="1">{#N/A,#N/A,FALSE,"A Form";#N/A,#N/A,FALSE,"Benefit Sign-off";#N/A,#N/A,FALSE,"Procurement";#N/A,#N/A,FALSE,"DCF form"}</definedName>
    <definedName name="wrn.PRINT." hidden="1">{#N/A,#N/A,FALSE,"A Form";#N/A,#N/A,FALSE,"Benefit Sign-off";#N/A,#N/A,FALSE,"Procurement";#N/A,#N/A,FALSE,"DCF form"}</definedName>
    <definedName name="wrn.Print._.Model." localSheetId="4"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1"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whole._.Report." localSheetId="4"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1"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ojeccions." localSheetId="4" hidden="1">{#N/A,#N/A,FALSE,"ACESA"}</definedName>
    <definedName name="wrn.Projeccions." localSheetId="1" hidden="1">{#N/A,#N/A,FALSE,"ACESA"}</definedName>
    <definedName name="wrn.Projeccions." hidden="1">{#N/A,#N/A,FALSE,"ACESA"}</definedName>
    <definedName name="wrn.report." localSheetId="4" hidden="1">{#N/A,#N/A,TRUE,"index";#N/A,#N/A,TRUE,"Summary";#N/A,#N/A,TRUE,"Continuing Business";#N/A,#N/A,TRUE,"Disposals";#N/A,#N/A,TRUE,"Acquisitions";#N/A,#N/A,TRUE,"Actual &amp; Plan Reconciliation"}</definedName>
    <definedName name="wrn.report." localSheetId="1" hidden="1">{#N/A,#N/A,TRUE,"index";#N/A,#N/A,TRUE,"Summary";#N/A,#N/A,TRUE,"Continuing Business";#N/A,#N/A,TRUE,"Disposals";#N/A,#N/A,TRUE,"Acquisitions";#N/A,#N/A,TRUE,"Actual &amp; Plan Reconciliation"}</definedName>
    <definedName name="wrn.report." hidden="1">{#N/A,#N/A,TRUE,"index";#N/A,#N/A,TRUE,"Summary";#N/A,#N/A,TRUE,"Continuing Business";#N/A,#N/A,TRUE,"Disposals";#N/A,#N/A,TRUE,"Acquisitions";#N/A,#N/A,TRUE,"Actual &amp; Plan Reconciliation"}</definedName>
    <definedName name="wrn.Sapere." localSheetId="4" hidden="1">{"risultati",#N/A,FALSE,"Revenues";"ricavi advertising",#N/A,FALSE,"Revenues";"ricavi e-commerce",#N/A,FALSE,"Revenues";"ricavi fee for content",#N/A,FALSE,"Revenues";"costi infrastruttura",#N/A,FALSE,"Costi";"altri costi",#N/A,FALSE,"Costi";"conto economico",#N/A,FALSE,"Conto economico";"Flussi di cassa",#N/A,FALSE,"FCF"}</definedName>
    <definedName name="wrn.Sapere." localSheetId="1" hidden="1">{"risultati",#N/A,FALSE,"Revenues";"ricavi advertising",#N/A,FALSE,"Revenues";"ricavi e-commerce",#N/A,FALSE,"Revenues";"ricavi fee for content",#N/A,FALSE,"Revenues";"costi infrastruttura",#N/A,FALSE,"Costi";"altri costi",#N/A,FALSE,"Costi";"conto economico",#N/A,FALSE,"Conto economico";"Flussi di cassa",#N/A,FALSE,"FCF"}</definedName>
    <definedName name="wrn.Sapere." hidden="1">{"risultati",#N/A,FALSE,"Revenues";"ricavi advertising",#N/A,FALSE,"Revenues";"ricavi e-commerce",#N/A,FALSE,"Revenues";"ricavi fee for content",#N/A,FALSE,"Revenues";"costi infrastruttura",#N/A,FALSE,"Costi";"altri costi",#N/A,FALSE,"Costi";"conto economico",#N/A,FALSE,"Conto economico";"Flussi di cassa",#N/A,FALSE,"FCF"}</definedName>
    <definedName name="wrn.seperate_terminals." localSheetId="4" hidden="1">{"Terminal_1",#N/A,FALSE,"New CAPEX";"Terminal_2",#N/A,FALSE,"New CAPEX";"Terminal_3",#N/A,FALSE,"New CAPEX"}</definedName>
    <definedName name="wrn.seperate_terminals." localSheetId="1" hidden="1">{"Terminal_1",#N/A,FALSE,"New CAPEX";"Terminal_2",#N/A,FALSE,"New CAPEX";"Terminal_3",#N/A,FALSE,"New CAPEX"}</definedName>
    <definedName name="wrn.seperate_terminals." hidden="1">{"Terminal_1",#N/A,FALSE,"New CAPEX";"Terminal_2",#N/A,FALSE,"New CAPEX";"Terminal_3",#N/A,FALSE,"New CAPEX"}</definedName>
    <definedName name="wrn.suibud." localSheetId="4" hidden="1">{"tbl1",#N/A,FALSE,"regul";"tbl2",#N/A,FALSE,"regul"}</definedName>
    <definedName name="wrn.suibud." localSheetId="1" hidden="1">{"tbl1",#N/A,FALSE,"regul";"tbl2",#N/A,FALSE,"regul"}</definedName>
    <definedName name="wrn.suibud." hidden="1">{"tbl1",#N/A,FALSE,"regul";"tbl2",#N/A,FALSE,"regul"}</definedName>
    <definedName name="wrn.suivi." localSheetId="4" hidden="1">{"moy",#N/A,FALSE,"CAMBRAI";"paie",#N/A,FALSE,"CAMBRAI"}</definedName>
    <definedName name="wrn.suivi." localSheetId="1" hidden="1">{"moy",#N/A,FALSE,"CAMBRAI";"paie",#N/A,FALSE,"CAMBRAI"}</definedName>
    <definedName name="wrn.suivi." hidden="1">{"moy",#N/A,FALSE,"CAMBRAI";"paie",#N/A,FALSE,"CAMBRAI"}</definedName>
    <definedName name="wrn.Summary._.results." localSheetId="4" hidden="1">{"key inputs",#N/A,TRUE,"Key Inputs";"key outputs",#N/A,TRUE,"Outputs";"Other inputs",#N/A,TRUE,"Other Inputs";"Revenue",#N/A,TRUE,"Rev"}</definedName>
    <definedName name="wrn.Summary._.results." localSheetId="1" hidden="1">{"key inputs",#N/A,TRUE,"Key Inputs";"key outputs",#N/A,TRUE,"Outputs";"Other inputs",#N/A,TRUE,"Other Inputs";"Revenue",#N/A,TRUE,"Rev"}</definedName>
    <definedName name="wrn.Summary._.results." hidden="1">{"key inputs",#N/A,TRUE,"Key Inputs";"key outputs",#N/A,TRUE,"Outputs";"Other inputs",#N/A,TRUE,"Other Inputs";"Revenue",#N/A,TRUE,"Rev"}</definedName>
    <definedName name="wrn.Summary._.sheets." localSheetId="4" hidden="1">{#N/A,#N/A,FALSE,"ARPUs &amp; Profile";#N/A,#N/A,FALSE,"Competitive Analysis";#N/A,#N/A,FALSE,"Margin Analysis"}</definedName>
    <definedName name="wrn.Summary._.sheets." localSheetId="1" hidden="1">{#N/A,#N/A,FALSE,"ARPUs &amp; Profile";#N/A,#N/A,FALSE,"Competitive Analysis";#N/A,#N/A,FALSE,"Margin Analysis"}</definedName>
    <definedName name="wrn.Summary._.sheets." hidden="1">{#N/A,#N/A,FALSE,"ARPUs &amp; Profile";#N/A,#N/A,FALSE,"Competitive Analysis";#N/A,#N/A,FALSE,"Margin Analysis"}</definedName>
    <definedName name="wrn.TARGET._.DCF." localSheetId="4" hidden="1">{"targetdcf",#N/A,FALSE,"Merger consequences";"TARGETASSU",#N/A,FALSE,"Merger consequences";"TERMINAL VALUE",#N/A,FALSE,"Merger consequences"}</definedName>
    <definedName name="wrn.TARGET._.DCF." localSheetId="1" hidden="1">{"targetdcf",#N/A,FALSE,"Merger consequences";"TARGETASSU",#N/A,FALSE,"Merger consequences";"TERMINAL VALUE",#N/A,FALSE,"Merger consequences"}</definedName>
    <definedName name="wrn.TARGET._.DCF." hidden="1">{"targetdcf",#N/A,FALSE,"Merger consequences";"TARGETASSU",#N/A,FALSE,"Merger consequences";"TERMINAL VALUE",#N/A,FALSE,"Merger consequences"}</definedName>
    <definedName name="wrn.Todo." localSheetId="4"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rn.Todo." localSheetId="1"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rn.Todo."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rn.totsuivi." localSheetId="4" hidden="1">{"TOTMOY",#N/A,FALSE,"TOTFDP";"TOTPAIE",#N/A,FALSE,"TOTFDP"}</definedName>
    <definedName name="wrn.totsuivi." localSheetId="1" hidden="1">{"TOTMOY",#N/A,FALSE,"TOTFDP";"TOTPAIE",#N/A,FALSE,"TOTFDP"}</definedName>
    <definedName name="wrn.totsuivi." hidden="1">{"TOTMOY",#N/A,FALSE,"TOTFDP";"TOTPAIE",#N/A,FALSE,"TOTFDP"}</definedName>
    <definedName name="wrn.VALUATION." localSheetId="4" hidden="1">{#N/A,#N/A,FALSE,"Valuation Assumptions";#N/A,#N/A,FALSE,"Summary";#N/A,#N/A,FALSE,"DCF";#N/A,#N/A,FALSE,"Valuation";#N/A,#N/A,FALSE,"WACC";#N/A,#N/A,FALSE,"UBVH";#N/A,#N/A,FALSE,"Free Cash Flow"}</definedName>
    <definedName name="wrn.VALUATION." localSheetId="1" hidden="1">{#N/A,#N/A,FALSE,"Valuation Assumptions";#N/A,#N/A,FALSE,"Summary";#N/A,#N/A,FALSE,"DCF";#N/A,#N/A,FALSE,"Valuation";#N/A,#N/A,FALSE,"WACC";#N/A,#N/A,FALSE,"UBVH";#N/A,#N/A,FALSE,"Free Cash Flow"}</definedName>
    <definedName name="wrn.VALUATION." hidden="1">{#N/A,#N/A,FALSE,"Valuation Assumptions";#N/A,#N/A,FALSE,"Summary";#N/A,#N/A,FALSE,"DCF";#N/A,#N/A,FALSE,"Valuation";#N/A,#N/A,FALSE,"WACC";#N/A,#N/A,FALSE,"UBVH";#N/A,#N/A,FALSE,"Free Cash Flow"}</definedName>
    <definedName name="wrn2.All_Excl_depr." localSheetId="4" hidden="1">{"Front_Page",#N/A,TRUE,"Front Page";#N/A,#N/A,TRUE,"Summary";#N/A,#N/A,TRUE,"GenAssump";#N/A,#N/A,TRUE,"Shut-down";"ProdAssump1_2000_2009",#N/A,TRUE,"ProdAssump";"ProdAssump2_2010_2019",#N/A,TRUE,"ProdAssump";"ProdAssump3_2000_2009",#N/A,TRUE,"ProdAssump";"ProdAssump4_2010_2019",#N/A,TRUE,"ProdAssump";"ProdAssump5_2000_2009",#N/A,TRUE,"ProdAssump";"ProdAssump6_2010_2019",#N/A,TRUE,"ProdAssump";"ProdAssump7_2000_2009",#N/A,TRUE,"ProdAssump";"ProdAssump8_2010_2019",#N/A,TRUE,"ProdAssump";"ProdAssump9_2000_2009",#N/A,TRUE,"ProdAssump";"ProdAssump10_2010_2019",#N/A,TRUE,"ProdAssump";"ProdAssump11_2000_2009",#N/A,TRUE,"ProdAssump";"ProdAssump12_2010_2019",#N/A,TRUE,"ProdAssump";"ProdAssump13_2000_2009",#N/A,TRUE,"ProdAssump";"ProdAssump14_2010_2019",#N/A,TRUE,"ProdAssump";"ProdAssump15_2000_2009",#N/A,TRUE,"ProdAssump";"ProdAssump16_2010_2019",#N/A,TRUE,"ProdAssump";"ProdAssumpTotal1",#N/A,TRUE,"ProdAssump";"ProdAssumpTotal2",#N/A,TRUE,"ProdAssump";"ProdQuantities1_2000_2009",#N/A,TRUE,"ProdAssump";"ProdQuantities2_2010_2019",#N/A,TRUE,"ProdAssump";"ProdQuantities3_2000_2009",#N/A,TRUE,"ProdAssump";"ProdQuantities4_2010_2019",#N/A,TRUE,"ProdAssump";"ProdQuantities5_2000_2009",#N/A,TRUE,"ProdAssump";"ProdQuantities6_2010_2019",#N/A,TRUE,"ProdAssump";"ProdQuantities7_2000_2009",#N/A,TRUE,"ProdAssump";"ProdQuantities8_2010_2019",#N/A,TRUE,"ProdAssump";"ProdQuantities9_2000_2009",#N/A,TRUE,"ProdAssump";"ProdQuantities10_2010_2019",#N/A,TRUE,"ProdAssump";"ProdQuantities11_2000_2009",#N/A,TRUE,"ProdAssump";"ProdQuantities12_2010_2019",#N/A,TRUE,"ProdAssump";"ProdQuantitiesTotal2000_2009",#N/A,TRUE,"ProdAssump";"ProdQuantitiesTotal2010_2019",#N/A,TRUE,"ProdAssump";"Capex1",#N/A,TRUE,"ProdAssump";"Capex2",#N/A,TRUE,"ProdAssump";"Capex3",#N/A,TRUE,"ProdAssump";"PLGGAAP1",#N/A,TRUE,"BS US GAAP";"PLGGAAP2",#N/A,TRUE,"BS US GAAP";"PLGGAAP3",#N/A,TRUE,"BS US GAAP";"PLGGAAP4",#N/A,TRUE,"BS US GAAP";"CFGGAAP1a",#N/A,TRUE,"BS US GAAP";"CFGGAAP2a",#N/A,TRUE,"BS US GAAP";"WCGGAAP1",#N/A,TRUE,"BS US GAAP";"WCGGAAP2",#N/A,TRUE,"BS US GAAP";"DebtGGAAP1",#N/A,TRUE,"BS US GAAP";"DebtGGAAP2",#N/A,TRUE,"BS US GAAP";"BSGGAAP1",#N/A,TRUE,"BS G GAAP";"BSGGAAP2",#N/A,TRUE,"BS G GAAP";"PLUSGAAP1",#N/A,TRUE,"P&amp;L US GAAP";"PLUSGAAP2",#N/A,TRUE,"P&amp;L US GAAP";"PLUSGAAP3",#N/A,TRUE,"P&amp;L US GAAP";"PLUSGAAP4",#N/A,TRUE,"P&amp;L US GAAP";"CFUSGAAP1a",#N/A,TRUE,"P&amp;L US GAAP";"CFUSGAAP2a",#N/A,TRUE,"P&amp;L US GAAP";"WCUSGAAP1",#N/A,TRUE,"P&amp;L US GAAP";"WCUSGAAP2",#N/A,TRUE,"P&amp;L US GAAP";"DebtUSGAAP1",#N/A,TRUE,"P&amp;L US GAAP";"DebtUSGAAP2",#N/A,TRUE,"P&amp;L US GAAP";"BSUSGAAP1",#N/A,TRUE,"P&amp;L US GAAP";"BSUSGAAP2",#N/A,TRUE,"P&amp;L US GAAP";"CFUSGAAP1",#N/A,TRUE,"CF US GAAP";"CFUSGAAP2",#N/A,TRUE,"CF US GAAP";"CFGGAAP1",#N/A,TRUE,"CF G GAAP";"CFGGAAP2",#N/A,TRUE,"CF G GAAP"}</definedName>
    <definedName name="wrn2.All_Excl_depr." localSheetId="1" hidden="1">{"Front_Page",#N/A,TRUE,"Front Page";#N/A,#N/A,TRUE,"Summary";#N/A,#N/A,TRUE,"GenAssump";#N/A,#N/A,TRUE,"Shut-down";"ProdAssump1_2000_2009",#N/A,TRUE,"ProdAssump";"ProdAssump2_2010_2019",#N/A,TRUE,"ProdAssump";"ProdAssump3_2000_2009",#N/A,TRUE,"ProdAssump";"ProdAssump4_2010_2019",#N/A,TRUE,"ProdAssump";"ProdAssump5_2000_2009",#N/A,TRUE,"ProdAssump";"ProdAssump6_2010_2019",#N/A,TRUE,"ProdAssump";"ProdAssump7_2000_2009",#N/A,TRUE,"ProdAssump";"ProdAssump8_2010_2019",#N/A,TRUE,"ProdAssump";"ProdAssump9_2000_2009",#N/A,TRUE,"ProdAssump";"ProdAssump10_2010_2019",#N/A,TRUE,"ProdAssump";"ProdAssump11_2000_2009",#N/A,TRUE,"ProdAssump";"ProdAssump12_2010_2019",#N/A,TRUE,"ProdAssump";"ProdAssump13_2000_2009",#N/A,TRUE,"ProdAssump";"ProdAssump14_2010_2019",#N/A,TRUE,"ProdAssump";"ProdAssump15_2000_2009",#N/A,TRUE,"ProdAssump";"ProdAssump16_2010_2019",#N/A,TRUE,"ProdAssump";"ProdAssumpTotal1",#N/A,TRUE,"ProdAssump";"ProdAssumpTotal2",#N/A,TRUE,"ProdAssump";"ProdQuantities1_2000_2009",#N/A,TRUE,"ProdAssump";"ProdQuantities2_2010_2019",#N/A,TRUE,"ProdAssump";"ProdQuantities3_2000_2009",#N/A,TRUE,"ProdAssump";"ProdQuantities4_2010_2019",#N/A,TRUE,"ProdAssump";"ProdQuantities5_2000_2009",#N/A,TRUE,"ProdAssump";"ProdQuantities6_2010_2019",#N/A,TRUE,"ProdAssump";"ProdQuantities7_2000_2009",#N/A,TRUE,"ProdAssump";"ProdQuantities8_2010_2019",#N/A,TRUE,"ProdAssump";"ProdQuantities9_2000_2009",#N/A,TRUE,"ProdAssump";"ProdQuantities10_2010_2019",#N/A,TRUE,"ProdAssump";"ProdQuantities11_2000_2009",#N/A,TRUE,"ProdAssump";"ProdQuantities12_2010_2019",#N/A,TRUE,"ProdAssump";"ProdQuantitiesTotal2000_2009",#N/A,TRUE,"ProdAssump";"ProdQuantitiesTotal2010_2019",#N/A,TRUE,"ProdAssump";"Capex1",#N/A,TRUE,"ProdAssump";"Capex2",#N/A,TRUE,"ProdAssump";"Capex3",#N/A,TRUE,"ProdAssump";"PLGGAAP1",#N/A,TRUE,"BS US GAAP";"PLGGAAP2",#N/A,TRUE,"BS US GAAP";"PLGGAAP3",#N/A,TRUE,"BS US GAAP";"PLGGAAP4",#N/A,TRUE,"BS US GAAP";"CFGGAAP1a",#N/A,TRUE,"BS US GAAP";"CFGGAAP2a",#N/A,TRUE,"BS US GAAP";"WCGGAAP1",#N/A,TRUE,"BS US GAAP";"WCGGAAP2",#N/A,TRUE,"BS US GAAP";"DebtGGAAP1",#N/A,TRUE,"BS US GAAP";"DebtGGAAP2",#N/A,TRUE,"BS US GAAP";"BSGGAAP1",#N/A,TRUE,"BS G GAAP";"BSGGAAP2",#N/A,TRUE,"BS G GAAP";"PLUSGAAP1",#N/A,TRUE,"P&amp;L US GAAP";"PLUSGAAP2",#N/A,TRUE,"P&amp;L US GAAP";"PLUSGAAP3",#N/A,TRUE,"P&amp;L US GAAP";"PLUSGAAP4",#N/A,TRUE,"P&amp;L US GAAP";"CFUSGAAP1a",#N/A,TRUE,"P&amp;L US GAAP";"CFUSGAAP2a",#N/A,TRUE,"P&amp;L US GAAP";"WCUSGAAP1",#N/A,TRUE,"P&amp;L US GAAP";"WCUSGAAP2",#N/A,TRUE,"P&amp;L US GAAP";"DebtUSGAAP1",#N/A,TRUE,"P&amp;L US GAAP";"DebtUSGAAP2",#N/A,TRUE,"P&amp;L US GAAP";"BSUSGAAP1",#N/A,TRUE,"P&amp;L US GAAP";"BSUSGAAP2",#N/A,TRUE,"P&amp;L US GAAP";"CFUSGAAP1",#N/A,TRUE,"CF US GAAP";"CFUSGAAP2",#N/A,TRUE,"CF US GAAP";"CFGGAAP1",#N/A,TRUE,"CF G GAAP";"CFGGAAP2",#N/A,TRUE,"CF G GAAP"}</definedName>
    <definedName name="wrn2.All_Excl_depr." hidden="1">{"Front_Page",#N/A,TRUE,"Front Page";#N/A,#N/A,TRUE,"Summary";#N/A,#N/A,TRUE,"GenAssump";#N/A,#N/A,TRUE,"Shut-down";"ProdAssump1_2000_2009",#N/A,TRUE,"ProdAssump";"ProdAssump2_2010_2019",#N/A,TRUE,"ProdAssump";"ProdAssump3_2000_2009",#N/A,TRUE,"ProdAssump";"ProdAssump4_2010_2019",#N/A,TRUE,"ProdAssump";"ProdAssump5_2000_2009",#N/A,TRUE,"ProdAssump";"ProdAssump6_2010_2019",#N/A,TRUE,"ProdAssump";"ProdAssump7_2000_2009",#N/A,TRUE,"ProdAssump";"ProdAssump8_2010_2019",#N/A,TRUE,"ProdAssump";"ProdAssump9_2000_2009",#N/A,TRUE,"ProdAssump";"ProdAssump10_2010_2019",#N/A,TRUE,"ProdAssump";"ProdAssump11_2000_2009",#N/A,TRUE,"ProdAssump";"ProdAssump12_2010_2019",#N/A,TRUE,"ProdAssump";"ProdAssump13_2000_2009",#N/A,TRUE,"ProdAssump";"ProdAssump14_2010_2019",#N/A,TRUE,"ProdAssump";"ProdAssump15_2000_2009",#N/A,TRUE,"ProdAssump";"ProdAssump16_2010_2019",#N/A,TRUE,"ProdAssump";"ProdAssumpTotal1",#N/A,TRUE,"ProdAssump";"ProdAssumpTotal2",#N/A,TRUE,"ProdAssump";"ProdQuantities1_2000_2009",#N/A,TRUE,"ProdAssump";"ProdQuantities2_2010_2019",#N/A,TRUE,"ProdAssump";"ProdQuantities3_2000_2009",#N/A,TRUE,"ProdAssump";"ProdQuantities4_2010_2019",#N/A,TRUE,"ProdAssump";"ProdQuantities5_2000_2009",#N/A,TRUE,"ProdAssump";"ProdQuantities6_2010_2019",#N/A,TRUE,"ProdAssump";"ProdQuantities7_2000_2009",#N/A,TRUE,"ProdAssump";"ProdQuantities8_2010_2019",#N/A,TRUE,"ProdAssump";"ProdQuantities9_2000_2009",#N/A,TRUE,"ProdAssump";"ProdQuantities10_2010_2019",#N/A,TRUE,"ProdAssump";"ProdQuantities11_2000_2009",#N/A,TRUE,"ProdAssump";"ProdQuantities12_2010_2019",#N/A,TRUE,"ProdAssump";"ProdQuantitiesTotal2000_2009",#N/A,TRUE,"ProdAssump";"ProdQuantitiesTotal2010_2019",#N/A,TRUE,"ProdAssump";"Capex1",#N/A,TRUE,"ProdAssump";"Capex2",#N/A,TRUE,"ProdAssump";"Capex3",#N/A,TRUE,"ProdAssump";"PLGGAAP1",#N/A,TRUE,"BS US GAAP";"PLGGAAP2",#N/A,TRUE,"BS US GAAP";"PLGGAAP3",#N/A,TRUE,"BS US GAAP";"PLGGAAP4",#N/A,TRUE,"BS US GAAP";"CFGGAAP1a",#N/A,TRUE,"BS US GAAP";"CFGGAAP2a",#N/A,TRUE,"BS US GAAP";"WCGGAAP1",#N/A,TRUE,"BS US GAAP";"WCGGAAP2",#N/A,TRUE,"BS US GAAP";"DebtGGAAP1",#N/A,TRUE,"BS US GAAP";"DebtGGAAP2",#N/A,TRUE,"BS US GAAP";"BSGGAAP1",#N/A,TRUE,"BS G GAAP";"BSGGAAP2",#N/A,TRUE,"BS G GAAP";"PLUSGAAP1",#N/A,TRUE,"P&amp;L US GAAP";"PLUSGAAP2",#N/A,TRUE,"P&amp;L US GAAP";"PLUSGAAP3",#N/A,TRUE,"P&amp;L US GAAP";"PLUSGAAP4",#N/A,TRUE,"P&amp;L US GAAP";"CFUSGAAP1a",#N/A,TRUE,"P&amp;L US GAAP";"CFUSGAAP2a",#N/A,TRUE,"P&amp;L US GAAP";"WCUSGAAP1",#N/A,TRUE,"P&amp;L US GAAP";"WCUSGAAP2",#N/A,TRUE,"P&amp;L US GAAP";"DebtUSGAAP1",#N/A,TRUE,"P&amp;L US GAAP";"DebtUSGAAP2",#N/A,TRUE,"P&amp;L US GAAP";"BSUSGAAP1",#N/A,TRUE,"P&amp;L US GAAP";"BSUSGAAP2",#N/A,TRUE,"P&amp;L US GAAP";"CFUSGAAP1",#N/A,TRUE,"CF US GAAP";"CFUSGAAP2",#N/A,TRUE,"CF US GAAP";"CFGGAAP1",#N/A,TRUE,"CF G GAAP";"CFGGAAP2",#N/A,TRUE,"CF G GAAP"}</definedName>
    <definedName name="xgdsz" localSheetId="4" hidden="1">{#N/A,#N/A,FALSE,"BLOW";#N/A,#N/A,FALSE,"EXPAND";#N/A,#N/A,FALSE,"DRUM";#N/A,#N/A,FALSE,"DRYER";#N/A,#N/A,FALSE,"EXCH";#N/A,#N/A,FALSE,"FILTER";#N/A,#N/A,FALSE,"FURN";#N/A,#N/A,FALSE,"AGITATE";#N/A,#N/A,FALSE,"PUMP";#N/A,#N/A,FALSE,"REACT";#N/A,#N/A,FALSE,"TANK";#N/A,#N/A,FALSE,"TOWER";#N/A,#N/A,FALSE,"GEN"}</definedName>
    <definedName name="xgdsz" localSheetId="1" hidden="1">{#N/A,#N/A,FALSE,"BLOW";#N/A,#N/A,FALSE,"EXPAND";#N/A,#N/A,FALSE,"DRUM";#N/A,#N/A,FALSE,"DRYER";#N/A,#N/A,FALSE,"EXCH";#N/A,#N/A,FALSE,"FILTER";#N/A,#N/A,FALSE,"FURN";#N/A,#N/A,FALSE,"AGITATE";#N/A,#N/A,FALSE,"PUMP";#N/A,#N/A,FALSE,"REACT";#N/A,#N/A,FALSE,"TANK";#N/A,#N/A,FALSE,"TOWER";#N/A,#N/A,FALSE,"GEN"}</definedName>
    <definedName name="xgdsz" hidden="1">{#N/A,#N/A,FALSE,"BLOW";#N/A,#N/A,FALSE,"EXPAND";#N/A,#N/A,FALSE,"DRUM";#N/A,#N/A,FALSE,"DRYER";#N/A,#N/A,FALSE,"EXCH";#N/A,#N/A,FALSE,"FILTER";#N/A,#N/A,FALSE,"FURN";#N/A,#N/A,FALSE,"AGITATE";#N/A,#N/A,FALSE,"PUMP";#N/A,#N/A,FALSE,"REACT";#N/A,#N/A,FALSE,"TANK";#N/A,#N/A,FALSE,"TOWER";#N/A,#N/A,FALSE,"GEN"}</definedName>
    <definedName name="XXX" hidden="1">#REF!</definedName>
    <definedName name="yyyyy" hidden="1">#REF!</definedName>
    <definedName name="z" hidden="1">'[1]Cashflow Analysis'!#REF!</definedName>
    <definedName name="Z_885DB3C1_54D2_4873_B555_33B7BC3F54C4_.wvu.PrintArea" hidden="1">#REF!</definedName>
    <definedName name="Z_FCF1098E_D387_4B70_8FB1_CCBB92F0BDF7_.wvu.Cols" localSheetId="1" hidden="1">#REF!,#REF!,#REF!</definedName>
    <definedName name="Z_FCF1098E_D387_4B70_8FB1_CCBB92F0BDF7_.wvu.Cols" hidden="1">#REF!,#REF!,#REF!</definedName>
    <definedName name="zx" localSheetId="4" hidden="1">{"Pèrdues i Guanys analític.Català",#N/A,FALSE,"Català";"Pèrdues i G. analític.castellà",#N/A,FALSE,"Castellà"}</definedName>
    <definedName name="zx" localSheetId="1" hidden="1">{"Pèrdues i Guanys analític.Català",#N/A,FALSE,"Català";"Pèrdues i G. analític.castellà",#N/A,FALSE,"Castellà"}</definedName>
    <definedName name="zx" hidden="1">{"Pèrdues i Guanys analític.Català",#N/A,FALSE,"Català";"Pèrdues i G. analític.castellà",#N/A,FALSE,"Castellà"}</definedName>
    <definedName name="견적조건" hidden="1">[27]산근!#REF!</definedName>
    <definedName name="부대공사" hidden="1">#REF!</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5" l="1"/>
  <c r="G252" i="5"/>
  <c r="G249" i="5"/>
  <c r="G244" i="5"/>
  <c r="I231" i="5" l="1"/>
  <c r="G227" i="5"/>
  <c r="G226" i="5"/>
  <c r="G225" i="5"/>
  <c r="G224" i="5"/>
  <c r="G212" i="5"/>
  <c r="G211" i="5"/>
  <c r="G210" i="5"/>
  <c r="G209" i="5"/>
  <c r="G206" i="5"/>
  <c r="G205" i="5"/>
  <c r="BF232" i="5"/>
  <c r="BE232" i="5"/>
  <c r="BD232" i="5"/>
  <c r="BC232" i="5"/>
  <c r="BB232" i="5"/>
  <c r="BA232" i="5"/>
  <c r="AZ232" i="5"/>
  <c r="AY232" i="5"/>
  <c r="AX232" i="5"/>
  <c r="AW232" i="5"/>
  <c r="AV232" i="5"/>
  <c r="AU232" i="5"/>
  <c r="AT232" i="5"/>
  <c r="AS232" i="5"/>
  <c r="AR232" i="5"/>
  <c r="AQ232" i="5"/>
  <c r="AP232" i="5"/>
  <c r="AO232" i="5"/>
  <c r="AN232" i="5"/>
  <c r="AM232" i="5"/>
  <c r="AL232" i="5"/>
  <c r="AK232" i="5"/>
  <c r="AJ232" i="5"/>
  <c r="AH232" i="5"/>
  <c r="AG232" i="5"/>
  <c r="AF232" i="5"/>
  <c r="AE232" i="5"/>
  <c r="AD232" i="5"/>
  <c r="AC232" i="5"/>
  <c r="AB232" i="5"/>
  <c r="AA232" i="5"/>
  <c r="Z232" i="5"/>
  <c r="Y232" i="5"/>
  <c r="X232" i="5"/>
  <c r="W232" i="5"/>
  <c r="V232" i="5"/>
  <c r="U232" i="5"/>
  <c r="T232" i="5"/>
  <c r="S232" i="5"/>
  <c r="R232" i="5"/>
  <c r="Q232" i="5"/>
  <c r="P232" i="5"/>
  <c r="O232" i="5"/>
  <c r="N232" i="5"/>
  <c r="M232" i="5"/>
  <c r="L232" i="5"/>
  <c r="K232" i="5"/>
  <c r="J232" i="5"/>
  <c r="I232" i="5"/>
  <c r="BF231" i="5"/>
  <c r="BE231" i="5"/>
  <c r="BD231" i="5"/>
  <c r="BC231" i="5"/>
  <c r="BB231" i="5"/>
  <c r="BA231" i="5"/>
  <c r="AZ231" i="5"/>
  <c r="AY231" i="5"/>
  <c r="AX231" i="5"/>
  <c r="AW231" i="5"/>
  <c r="AV231" i="5"/>
  <c r="AU231" i="5"/>
  <c r="AT231" i="5"/>
  <c r="AS231" i="5"/>
  <c r="AR231" i="5"/>
  <c r="AQ231" i="5"/>
  <c r="AP231" i="5"/>
  <c r="AO231" i="5"/>
  <c r="AN231" i="5"/>
  <c r="AM231" i="5"/>
  <c r="AL231" i="5"/>
  <c r="AK231" i="5"/>
  <c r="AJ231" i="5"/>
  <c r="AH231" i="5"/>
  <c r="AG231" i="5"/>
  <c r="AF231" i="5"/>
  <c r="AE231" i="5"/>
  <c r="AD231" i="5"/>
  <c r="AC231" i="5"/>
  <c r="AB231" i="5"/>
  <c r="AA231" i="5"/>
  <c r="Z231" i="5"/>
  <c r="Y231" i="5"/>
  <c r="X231" i="5"/>
  <c r="W231" i="5"/>
  <c r="V231" i="5"/>
  <c r="U231" i="5"/>
  <c r="T231" i="5"/>
  <c r="S231" i="5"/>
  <c r="R231" i="5"/>
  <c r="Q231" i="5"/>
  <c r="P231" i="5"/>
  <c r="O231" i="5"/>
  <c r="N231" i="5"/>
  <c r="M231" i="5"/>
  <c r="L231" i="5"/>
  <c r="K231" i="5"/>
  <c r="J231" i="5"/>
  <c r="BF230" i="5"/>
  <c r="BE230" i="5"/>
  <c r="BD230" i="5"/>
  <c r="BC230" i="5"/>
  <c r="BB230" i="5"/>
  <c r="BA230" i="5"/>
  <c r="AZ230" i="5"/>
  <c r="AY230" i="5"/>
  <c r="AX230" i="5"/>
  <c r="AW230" i="5"/>
  <c r="AV230" i="5"/>
  <c r="AU230" i="5"/>
  <c r="AT230" i="5"/>
  <c r="AS230" i="5"/>
  <c r="AR230" i="5"/>
  <c r="AQ230" i="5"/>
  <c r="AP230" i="5"/>
  <c r="AO230" i="5"/>
  <c r="AN230" i="5"/>
  <c r="AM230" i="5"/>
  <c r="AL230" i="5"/>
  <c r="AK230" i="5"/>
  <c r="AJ230" i="5"/>
  <c r="AH230" i="5"/>
  <c r="AG230" i="5"/>
  <c r="AF230" i="5"/>
  <c r="AE230" i="5"/>
  <c r="AD230" i="5"/>
  <c r="AC230" i="5"/>
  <c r="AB230" i="5"/>
  <c r="AA230" i="5"/>
  <c r="Z230" i="5"/>
  <c r="Y230" i="5"/>
  <c r="X230" i="5"/>
  <c r="W230" i="5"/>
  <c r="V230" i="5"/>
  <c r="U230" i="5"/>
  <c r="T230" i="5"/>
  <c r="S230" i="5"/>
  <c r="R230" i="5"/>
  <c r="Q230" i="5"/>
  <c r="P230" i="5"/>
  <c r="O230" i="5"/>
  <c r="N230" i="5"/>
  <c r="M230" i="5"/>
  <c r="L230" i="5"/>
  <c r="K230" i="5"/>
  <c r="J230" i="5"/>
  <c r="I230" i="5"/>
  <c r="AI230" i="5"/>
  <c r="AI231" i="5"/>
  <c r="AI232" i="5"/>
  <c r="I228" i="5"/>
  <c r="D186" i="5"/>
  <c r="I216" i="5"/>
  <c r="J216" i="5"/>
  <c r="K216" i="5"/>
  <c r="L216" i="5"/>
  <c r="M216" i="5"/>
  <c r="N216" i="5"/>
  <c r="O216" i="5"/>
  <c r="P216" i="5"/>
  <c r="Q216" i="5"/>
  <c r="R216" i="5"/>
  <c r="S216" i="5"/>
  <c r="T216" i="5"/>
  <c r="U216" i="5"/>
  <c r="V216" i="5"/>
  <c r="W216" i="5"/>
  <c r="X216" i="5"/>
  <c r="Y216" i="5"/>
  <c r="Z216" i="5"/>
  <c r="AA216" i="5"/>
  <c r="AB216" i="5"/>
  <c r="AC216" i="5"/>
  <c r="AD216" i="5"/>
  <c r="AE216" i="5"/>
  <c r="AF216" i="5"/>
  <c r="AG216" i="5"/>
  <c r="AH216" i="5"/>
  <c r="AI216" i="5"/>
  <c r="AJ216" i="5"/>
  <c r="AK216" i="5"/>
  <c r="AL216" i="5"/>
  <c r="AM216" i="5"/>
  <c r="AN216" i="5"/>
  <c r="AO216" i="5"/>
  <c r="AP216" i="5"/>
  <c r="AQ216" i="5"/>
  <c r="AR216" i="5"/>
  <c r="AS216" i="5"/>
  <c r="AT216" i="5"/>
  <c r="AU216" i="5"/>
  <c r="AV216" i="5"/>
  <c r="AW216" i="5"/>
  <c r="AX216" i="5"/>
  <c r="AY216" i="5"/>
  <c r="AZ216" i="5"/>
  <c r="BA216" i="5"/>
  <c r="BB216" i="5"/>
  <c r="BC216" i="5"/>
  <c r="BD216" i="5"/>
  <c r="BE216" i="5"/>
  <c r="BF216" i="5"/>
  <c r="BF213" i="5"/>
  <c r="BF233" i="5" s="1"/>
  <c r="BE213" i="5"/>
  <c r="BE233" i="5" s="1"/>
  <c r="BD213" i="5"/>
  <c r="BD233" i="5" s="1"/>
  <c r="BC213" i="5"/>
  <c r="BC233" i="5" s="1"/>
  <c r="BB213" i="5"/>
  <c r="BB233" i="5" s="1"/>
  <c r="BA213" i="5"/>
  <c r="BA233" i="5" s="1"/>
  <c r="AZ213" i="5"/>
  <c r="AZ233" i="5" s="1"/>
  <c r="AY213" i="5"/>
  <c r="AY233" i="5" s="1"/>
  <c r="AX213" i="5"/>
  <c r="AX233" i="5" s="1"/>
  <c r="AW213" i="5"/>
  <c r="AW233" i="5" s="1"/>
  <c r="AV213" i="5"/>
  <c r="AV233" i="5" s="1"/>
  <c r="AU213" i="5"/>
  <c r="AU233" i="5" s="1"/>
  <c r="AT213" i="5"/>
  <c r="AT233" i="5" s="1"/>
  <c r="AS213" i="5"/>
  <c r="AS233" i="5" s="1"/>
  <c r="AR213" i="5"/>
  <c r="AR233" i="5" s="1"/>
  <c r="AQ213" i="5"/>
  <c r="AQ233" i="5" s="1"/>
  <c r="AP213" i="5"/>
  <c r="AP233" i="5" s="1"/>
  <c r="AO213" i="5"/>
  <c r="AO233" i="5" s="1"/>
  <c r="AN213" i="5"/>
  <c r="AN233" i="5" s="1"/>
  <c r="AM213" i="5"/>
  <c r="AM233" i="5" s="1"/>
  <c r="AL213" i="5"/>
  <c r="AL233" i="5" s="1"/>
  <c r="AK213" i="5"/>
  <c r="AK233" i="5" s="1"/>
  <c r="AJ213" i="5"/>
  <c r="AJ233" i="5" s="1"/>
  <c r="AI213" i="5"/>
  <c r="AI233" i="5" s="1"/>
  <c r="AH213" i="5"/>
  <c r="AH233" i="5" s="1"/>
  <c r="AG213" i="5"/>
  <c r="AG233" i="5" s="1"/>
  <c r="AF213" i="5"/>
  <c r="AF233" i="5" s="1"/>
  <c r="AE213" i="5"/>
  <c r="AE233" i="5" s="1"/>
  <c r="AD213" i="5"/>
  <c r="AD233" i="5" s="1"/>
  <c r="AC213" i="5"/>
  <c r="AC233" i="5" s="1"/>
  <c r="AB213" i="5"/>
  <c r="AB233" i="5" s="1"/>
  <c r="AA213" i="5"/>
  <c r="AA233" i="5" s="1"/>
  <c r="Z213" i="5"/>
  <c r="Z233" i="5" s="1"/>
  <c r="Y213" i="5"/>
  <c r="Y233" i="5" s="1"/>
  <c r="X213" i="5"/>
  <c r="X233" i="5" s="1"/>
  <c r="W213" i="5"/>
  <c r="W233" i="5" s="1"/>
  <c r="V213" i="5"/>
  <c r="V233" i="5" s="1"/>
  <c r="U213" i="5"/>
  <c r="U233" i="5" s="1"/>
  <c r="T213" i="5"/>
  <c r="T233" i="5" s="1"/>
  <c r="S213" i="5"/>
  <c r="S233" i="5" s="1"/>
  <c r="R213" i="5"/>
  <c r="R233" i="5" s="1"/>
  <c r="Q213" i="5"/>
  <c r="P213" i="5"/>
  <c r="P233" i="5" s="1"/>
  <c r="O213" i="5"/>
  <c r="O233" i="5" s="1"/>
  <c r="N213" i="5"/>
  <c r="N233" i="5" s="1"/>
  <c r="M213" i="5"/>
  <c r="M233" i="5" s="1"/>
  <c r="L213" i="5"/>
  <c r="L233" i="5" s="1"/>
  <c r="K213" i="5"/>
  <c r="K233" i="5" s="1"/>
  <c r="J213" i="5"/>
  <c r="J233" i="5" s="1"/>
  <c r="I213" i="5"/>
  <c r="I233" i="5" s="1"/>
  <c r="J192" i="5"/>
  <c r="A19" i="14"/>
  <c r="A22" i="14" s="1"/>
  <c r="A26" i="14" s="1"/>
  <c r="A43" i="14" s="1"/>
  <c r="C55" i="6"/>
  <c r="G216" i="5" l="1"/>
  <c r="G213" i="5"/>
  <c r="Q233" i="5"/>
  <c r="C58" i="6"/>
  <c r="D60" i="5"/>
  <c r="G42" i="5"/>
  <c r="D172" i="5"/>
  <c r="C111" i="6" s="1"/>
  <c r="D173" i="5"/>
  <c r="C112" i="6" s="1"/>
  <c r="G161" i="5"/>
  <c r="G162" i="5"/>
  <c r="D171" i="5"/>
  <c r="C110" i="6" s="1"/>
  <c r="D174" i="5"/>
  <c r="C113" i="6" s="1"/>
  <c r="D175" i="5"/>
  <c r="C114" i="6" s="1"/>
  <c r="D170" i="5"/>
  <c r="C109" i="6" s="1"/>
  <c r="J165" i="5"/>
  <c r="K165" i="5"/>
  <c r="L165" i="5"/>
  <c r="M165" i="5"/>
  <c r="N165" i="5"/>
  <c r="O165" i="5"/>
  <c r="P165" i="5"/>
  <c r="Q165" i="5"/>
  <c r="R165" i="5"/>
  <c r="S165" i="5"/>
  <c r="T165" i="5"/>
  <c r="U165" i="5"/>
  <c r="V165" i="5"/>
  <c r="W165" i="5"/>
  <c r="X165" i="5"/>
  <c r="Y165" i="5"/>
  <c r="Z165" i="5"/>
  <c r="AA165" i="5"/>
  <c r="AB165" i="5"/>
  <c r="AC165" i="5"/>
  <c r="AD165" i="5"/>
  <c r="AE165" i="5"/>
  <c r="AF165" i="5"/>
  <c r="AG165" i="5"/>
  <c r="AH165" i="5"/>
  <c r="AI165" i="5"/>
  <c r="AJ165" i="5"/>
  <c r="AK165" i="5"/>
  <c r="AL165" i="5"/>
  <c r="AM165" i="5"/>
  <c r="AN165" i="5"/>
  <c r="AO165" i="5"/>
  <c r="AP165" i="5"/>
  <c r="AQ165" i="5"/>
  <c r="AR165" i="5"/>
  <c r="AS165" i="5"/>
  <c r="AT165" i="5"/>
  <c r="AU165" i="5"/>
  <c r="AV165" i="5"/>
  <c r="AW165" i="5"/>
  <c r="AX165" i="5"/>
  <c r="AY165" i="5"/>
  <c r="AZ165" i="5"/>
  <c r="BA165" i="5"/>
  <c r="BB165" i="5"/>
  <c r="BC165" i="5"/>
  <c r="BD165" i="5"/>
  <c r="BE165" i="5"/>
  <c r="BF165" i="5"/>
  <c r="I165" i="5"/>
  <c r="G160" i="5"/>
  <c r="G163" i="5"/>
  <c r="G164" i="5"/>
  <c r="G159" i="5"/>
  <c r="G165" i="5" l="1"/>
  <c r="J217" i="5" l="1"/>
  <c r="K217" i="5"/>
  <c r="L217" i="5"/>
  <c r="M217" i="5"/>
  <c r="N217" i="5"/>
  <c r="O217" i="5"/>
  <c r="P217" i="5"/>
  <c r="Q217" i="5"/>
  <c r="R217" i="5"/>
  <c r="S217" i="5"/>
  <c r="T217" i="5"/>
  <c r="U217" i="5"/>
  <c r="V217" i="5"/>
  <c r="W217" i="5"/>
  <c r="X217" i="5"/>
  <c r="Y217" i="5"/>
  <c r="Z217" i="5"/>
  <c r="AA217" i="5"/>
  <c r="AB217" i="5"/>
  <c r="AC217" i="5"/>
  <c r="AD217" i="5"/>
  <c r="AE217" i="5"/>
  <c r="AF217" i="5"/>
  <c r="AG217" i="5"/>
  <c r="AH217" i="5"/>
  <c r="AI217" i="5"/>
  <c r="AJ217" i="5"/>
  <c r="AK217" i="5"/>
  <c r="AL217" i="5"/>
  <c r="AM217" i="5"/>
  <c r="AN217" i="5"/>
  <c r="AO217" i="5"/>
  <c r="AP217" i="5"/>
  <c r="AQ217" i="5"/>
  <c r="AR217" i="5"/>
  <c r="AS217" i="5"/>
  <c r="AT217" i="5"/>
  <c r="AU217" i="5"/>
  <c r="AV217" i="5"/>
  <c r="AW217" i="5"/>
  <c r="AX217" i="5"/>
  <c r="AY217" i="5"/>
  <c r="AZ217" i="5"/>
  <c r="BA217" i="5"/>
  <c r="BB217" i="5"/>
  <c r="BC217" i="5"/>
  <c r="BD217" i="5"/>
  <c r="BE217" i="5"/>
  <c r="BF217" i="5"/>
  <c r="I217" i="5"/>
  <c r="D143" i="5"/>
  <c r="C95" i="6" s="1"/>
  <c r="G127" i="5"/>
  <c r="G217" i="5" l="1"/>
  <c r="J5" i="5"/>
  <c r="K5" i="5"/>
  <c r="L5" i="5"/>
  <c r="M5" i="5"/>
  <c r="N5" i="5"/>
  <c r="O5" i="5"/>
  <c r="P5" i="5"/>
  <c r="Q5" i="5"/>
  <c r="R5" i="5"/>
  <c r="S5" i="5"/>
  <c r="T5" i="5"/>
  <c r="U5" i="5"/>
  <c r="V5" i="5"/>
  <c r="W5" i="5"/>
  <c r="X5" i="5"/>
  <c r="Y5" i="5"/>
  <c r="Z5" i="5"/>
  <c r="AA5" i="5"/>
  <c r="AB5" i="5"/>
  <c r="AC5" i="5"/>
  <c r="AD5" i="5"/>
  <c r="AE5" i="5"/>
  <c r="AF5" i="5"/>
  <c r="AG5" i="5"/>
  <c r="AH5" i="5"/>
  <c r="AI5" i="5"/>
  <c r="AJ5" i="5"/>
  <c r="AK5" i="5"/>
  <c r="AL5" i="5"/>
  <c r="AM5" i="5"/>
  <c r="AN5" i="5"/>
  <c r="AO5" i="5"/>
  <c r="AP5" i="5"/>
  <c r="AQ5" i="5"/>
  <c r="AR5" i="5"/>
  <c r="AS5" i="5"/>
  <c r="AT5" i="5"/>
  <c r="AU5" i="5"/>
  <c r="AV5" i="5"/>
  <c r="AW5" i="5"/>
  <c r="AX5" i="5"/>
  <c r="AY5" i="5"/>
  <c r="AZ5" i="5"/>
  <c r="BA5" i="5"/>
  <c r="BB5" i="5"/>
  <c r="BC5" i="5"/>
  <c r="BD5" i="5"/>
  <c r="BE5" i="5"/>
  <c r="BF5" i="5"/>
  <c r="I5" i="5"/>
  <c r="E31" i="6"/>
  <c r="E23" i="6"/>
  <c r="F23" i="6"/>
  <c r="G23" i="6"/>
  <c r="C57" i="6"/>
  <c r="C59" i="6"/>
  <c r="D148" i="5"/>
  <c r="C100" i="6" s="1"/>
  <c r="D149" i="5"/>
  <c r="C101" i="6" s="1"/>
  <c r="G132" i="5"/>
  <c r="G133" i="5"/>
  <c r="D114" i="5"/>
  <c r="C84" i="6" s="1"/>
  <c r="D115" i="5"/>
  <c r="C85" i="6" s="1"/>
  <c r="G88" i="5"/>
  <c r="G89" i="5"/>
  <c r="D59" i="5"/>
  <c r="D61" i="5"/>
  <c r="G41" i="5"/>
  <c r="G43" i="5"/>
  <c r="I184" i="5"/>
  <c r="J184" i="5" l="1"/>
  <c r="K184" i="5" s="1"/>
  <c r="L184" i="5" s="1"/>
  <c r="M184" i="5" s="1"/>
  <c r="N184" i="5" s="1"/>
  <c r="O184" i="5" s="1"/>
  <c r="P184" i="5" s="1"/>
  <c r="Q184" i="5" s="1"/>
  <c r="R184" i="5" s="1"/>
  <c r="S184" i="5" s="1"/>
  <c r="T184" i="5" s="1"/>
  <c r="U184" i="5" s="1"/>
  <c r="V184" i="5" s="1"/>
  <c r="W184" i="5" s="1"/>
  <c r="X184" i="5" s="1"/>
  <c r="Y184" i="5" s="1"/>
  <c r="Z184" i="5" s="1"/>
  <c r="AA184" i="5" s="1"/>
  <c r="AB184" i="5" s="1"/>
  <c r="AC184" i="5" s="1"/>
  <c r="AD184" i="5" s="1"/>
  <c r="AE184" i="5" s="1"/>
  <c r="AF184" i="5" s="1"/>
  <c r="AG184" i="5" s="1"/>
  <c r="AH184" i="5" s="1"/>
  <c r="AI184" i="5" s="1"/>
  <c r="AJ184" i="5" s="1"/>
  <c r="AK184" i="5" s="1"/>
  <c r="AL184" i="5" s="1"/>
  <c r="AM184" i="5" s="1"/>
  <c r="AN184" i="5" s="1"/>
  <c r="AO184" i="5" s="1"/>
  <c r="AP184" i="5" s="1"/>
  <c r="AQ184" i="5" s="1"/>
  <c r="AR184" i="5" s="1"/>
  <c r="AS184" i="5" s="1"/>
  <c r="AT184" i="5" s="1"/>
  <c r="AU184" i="5" s="1"/>
  <c r="AV184" i="5" s="1"/>
  <c r="AW184" i="5" s="1"/>
  <c r="AX184" i="5" s="1"/>
  <c r="AY184" i="5" s="1"/>
  <c r="AZ184" i="5" s="1"/>
  <c r="BA184" i="5" s="1"/>
  <c r="BB184" i="5" s="1"/>
  <c r="BC184" i="5" s="1"/>
  <c r="BD184" i="5" s="1"/>
  <c r="BE184" i="5" s="1"/>
  <c r="BF184" i="5" s="1"/>
  <c r="F216" i="5"/>
  <c r="G247" i="5"/>
  <c r="I189" i="5"/>
  <c r="BF46" i="5"/>
  <c r="BE46" i="5"/>
  <c r="BD46" i="5"/>
  <c r="BC46" i="5"/>
  <c r="BB46" i="5"/>
  <c r="BA46" i="5"/>
  <c r="AZ46" i="5"/>
  <c r="AY46" i="5"/>
  <c r="AX46" i="5"/>
  <c r="AW46" i="5"/>
  <c r="AV46" i="5"/>
  <c r="AU46" i="5"/>
  <c r="AT46" i="5"/>
  <c r="AS46" i="5"/>
  <c r="AR46" i="5"/>
  <c r="AQ46" i="5"/>
  <c r="AP46" i="5"/>
  <c r="AO46" i="5"/>
  <c r="AN46" i="5"/>
  <c r="AM46" i="5"/>
  <c r="AL46" i="5"/>
  <c r="AK46" i="5"/>
  <c r="AJ46" i="5"/>
  <c r="AI46" i="5"/>
  <c r="AH46" i="5"/>
  <c r="AG46" i="5"/>
  <c r="AF46" i="5"/>
  <c r="AE46" i="5"/>
  <c r="AD46" i="5"/>
  <c r="AC46" i="5"/>
  <c r="AB46" i="5"/>
  <c r="AA46" i="5"/>
  <c r="Z46" i="5"/>
  <c r="Y46" i="5"/>
  <c r="X46" i="5"/>
  <c r="W46" i="5"/>
  <c r="V46" i="5"/>
  <c r="U46" i="5"/>
  <c r="T46" i="5"/>
  <c r="S46" i="5"/>
  <c r="R46" i="5"/>
  <c r="Q46" i="5"/>
  <c r="P46" i="5"/>
  <c r="O46" i="5"/>
  <c r="N46" i="5"/>
  <c r="M46" i="5"/>
  <c r="L46" i="5"/>
  <c r="K46" i="5"/>
  <c r="J46" i="5"/>
  <c r="I46" i="5"/>
  <c r="D142" i="5"/>
  <c r="C94" i="6" s="1"/>
  <c r="D144" i="5"/>
  <c r="C96" i="6" s="1"/>
  <c r="D145" i="5"/>
  <c r="C97" i="6" s="1"/>
  <c r="D146" i="5"/>
  <c r="C98" i="6" s="1"/>
  <c r="D147" i="5"/>
  <c r="C99" i="6" s="1"/>
  <c r="D150" i="5"/>
  <c r="C102" i="6" s="1"/>
  <c r="D151" i="5"/>
  <c r="C103" i="6" s="1"/>
  <c r="D141" i="5"/>
  <c r="C93" i="6" s="1"/>
  <c r="BF136" i="5"/>
  <c r="BE136" i="5"/>
  <c r="BD136" i="5"/>
  <c r="BC136" i="5"/>
  <c r="BB136" i="5"/>
  <c r="BA136" i="5"/>
  <c r="AZ136" i="5"/>
  <c r="AY136" i="5"/>
  <c r="AX136" i="5"/>
  <c r="AW136" i="5"/>
  <c r="AV136" i="5"/>
  <c r="AU136" i="5"/>
  <c r="AT136" i="5"/>
  <c r="AS136" i="5"/>
  <c r="AR136" i="5"/>
  <c r="AQ136" i="5"/>
  <c r="AP136" i="5"/>
  <c r="AO136" i="5"/>
  <c r="AN136" i="5"/>
  <c r="AM136" i="5"/>
  <c r="AL136" i="5"/>
  <c r="AK136" i="5"/>
  <c r="AJ136" i="5"/>
  <c r="AI136" i="5"/>
  <c r="AH136" i="5"/>
  <c r="AG136" i="5"/>
  <c r="AF136" i="5"/>
  <c r="AE136" i="5"/>
  <c r="AD136" i="5"/>
  <c r="AC136" i="5"/>
  <c r="AB136" i="5"/>
  <c r="AA136" i="5"/>
  <c r="Z136" i="5"/>
  <c r="Y136" i="5"/>
  <c r="X136" i="5"/>
  <c r="W136" i="5"/>
  <c r="V136" i="5"/>
  <c r="U136" i="5"/>
  <c r="T136" i="5"/>
  <c r="S136" i="5"/>
  <c r="R136" i="5"/>
  <c r="Q136" i="5"/>
  <c r="P136" i="5"/>
  <c r="O136" i="5"/>
  <c r="N136" i="5"/>
  <c r="M136" i="5"/>
  <c r="L136" i="5"/>
  <c r="K136" i="5"/>
  <c r="J136" i="5"/>
  <c r="I136" i="5"/>
  <c r="G135" i="5"/>
  <c r="G134" i="5"/>
  <c r="G131" i="5"/>
  <c r="D113" i="5"/>
  <c r="C83" i="6" s="1"/>
  <c r="D116" i="5"/>
  <c r="C86" i="6" s="1"/>
  <c r="D117" i="5"/>
  <c r="C87" i="6" s="1"/>
  <c r="BF92" i="5"/>
  <c r="BE92" i="5"/>
  <c r="BD92" i="5"/>
  <c r="BC92" i="5"/>
  <c r="BB92" i="5"/>
  <c r="BA92" i="5"/>
  <c r="AZ92" i="5"/>
  <c r="AY92" i="5"/>
  <c r="AX92" i="5"/>
  <c r="AW92" i="5"/>
  <c r="AV92" i="5"/>
  <c r="AU92" i="5"/>
  <c r="AT92" i="5"/>
  <c r="AS92" i="5"/>
  <c r="AR92" i="5"/>
  <c r="AQ92" i="5"/>
  <c r="AP92" i="5"/>
  <c r="AO92" i="5"/>
  <c r="AN92" i="5"/>
  <c r="AM92" i="5"/>
  <c r="AL92" i="5"/>
  <c r="AK92" i="5"/>
  <c r="AJ92" i="5"/>
  <c r="AI92" i="5"/>
  <c r="AH92" i="5"/>
  <c r="AG92" i="5"/>
  <c r="AF92" i="5"/>
  <c r="AE92" i="5"/>
  <c r="AD92" i="5"/>
  <c r="AC92" i="5"/>
  <c r="AB92" i="5"/>
  <c r="AA92" i="5"/>
  <c r="Z92" i="5"/>
  <c r="Y92" i="5"/>
  <c r="X92" i="5"/>
  <c r="W92" i="5"/>
  <c r="V92" i="5"/>
  <c r="U92" i="5"/>
  <c r="T92" i="5"/>
  <c r="S92" i="5"/>
  <c r="R92" i="5"/>
  <c r="Q92" i="5"/>
  <c r="P92" i="5"/>
  <c r="O92" i="5"/>
  <c r="N92" i="5"/>
  <c r="M92" i="5"/>
  <c r="L92" i="5"/>
  <c r="K92" i="5"/>
  <c r="J92" i="5"/>
  <c r="I92" i="5"/>
  <c r="D111" i="5"/>
  <c r="C81" i="6" s="1"/>
  <c r="D112" i="5"/>
  <c r="C82" i="6" s="1"/>
  <c r="D98" i="5"/>
  <c r="C68" i="6" s="1"/>
  <c r="D99" i="5"/>
  <c r="C69" i="6" s="1"/>
  <c r="D100" i="5"/>
  <c r="C70" i="6" s="1"/>
  <c r="D101" i="5"/>
  <c r="C71" i="6" s="1"/>
  <c r="D102" i="5"/>
  <c r="C72" i="6" s="1"/>
  <c r="D103" i="5"/>
  <c r="C73" i="6" s="1"/>
  <c r="D104" i="5"/>
  <c r="C74" i="6" s="1"/>
  <c r="D105" i="5"/>
  <c r="C75" i="6" s="1"/>
  <c r="D106" i="5"/>
  <c r="C76" i="6" s="1"/>
  <c r="D107" i="5"/>
  <c r="C77" i="6" s="1"/>
  <c r="D108" i="5"/>
  <c r="C78" i="6" s="1"/>
  <c r="D109" i="5"/>
  <c r="C79" i="6" s="1"/>
  <c r="D110" i="5"/>
  <c r="C80" i="6" s="1"/>
  <c r="D97" i="5"/>
  <c r="C67" i="6" s="1"/>
  <c r="G91" i="5"/>
  <c r="G90" i="5"/>
  <c r="G87" i="5"/>
  <c r="C56" i="6"/>
  <c r="C60" i="6"/>
  <c r="C61" i="6"/>
  <c r="C54" i="6"/>
  <c r="C53" i="6"/>
  <c r="C52" i="6"/>
  <c r="C51" i="6"/>
  <c r="C50" i="6"/>
  <c r="C49" i="6"/>
  <c r="D58" i="5"/>
  <c r="D62" i="5"/>
  <c r="D63" i="5"/>
  <c r="G40" i="5"/>
  <c r="G44" i="5"/>
  <c r="G45" i="5"/>
  <c r="D57" i="5"/>
  <c r="D56" i="5"/>
  <c r="D55" i="5"/>
  <c r="D54" i="5"/>
  <c r="D53" i="5"/>
  <c r="D52" i="5"/>
  <c r="D51" i="5"/>
  <c r="F15" i="6"/>
  <c r="G15" i="6"/>
  <c r="I2" i="5"/>
  <c r="E15" i="6"/>
  <c r="E32" i="6" l="1"/>
  <c r="E35" i="6" l="1"/>
  <c r="E37" i="6"/>
  <c r="G188" i="5"/>
  <c r="G187" i="5"/>
  <c r="G204" i="5"/>
  <c r="G85" i="5" l="1"/>
  <c r="BF207" i="5"/>
  <c r="BF215" i="5" s="1"/>
  <c r="BE207" i="5"/>
  <c r="BE215" i="5" s="1"/>
  <c r="BD207" i="5"/>
  <c r="BD215" i="5" s="1"/>
  <c r="BC207" i="5"/>
  <c r="BC215" i="5" s="1"/>
  <c r="BB207" i="5"/>
  <c r="BB215" i="5" s="1"/>
  <c r="BA207" i="5"/>
  <c r="BA215" i="5" s="1"/>
  <c r="AZ207" i="5"/>
  <c r="AZ215" i="5" s="1"/>
  <c r="AY207" i="5"/>
  <c r="AY215" i="5" s="1"/>
  <c r="AX207" i="5"/>
  <c r="AX215" i="5" s="1"/>
  <c r="AW207" i="5"/>
  <c r="AW215" i="5" s="1"/>
  <c r="AV207" i="5"/>
  <c r="AV215" i="5" s="1"/>
  <c r="AU207" i="5"/>
  <c r="AU215" i="5" s="1"/>
  <c r="AT207" i="5"/>
  <c r="AT215" i="5" s="1"/>
  <c r="AS207" i="5"/>
  <c r="AS215" i="5" s="1"/>
  <c r="AR207" i="5"/>
  <c r="AR215" i="5" s="1"/>
  <c r="AQ207" i="5"/>
  <c r="AQ215" i="5" s="1"/>
  <c r="AP207" i="5"/>
  <c r="AP215" i="5" s="1"/>
  <c r="AO207" i="5"/>
  <c r="AO215" i="5" s="1"/>
  <c r="AN207" i="5"/>
  <c r="AN215" i="5" s="1"/>
  <c r="AM207" i="5"/>
  <c r="AM215" i="5" s="1"/>
  <c r="AL207" i="5"/>
  <c r="AL215" i="5" s="1"/>
  <c r="AK207" i="5"/>
  <c r="AK215" i="5" s="1"/>
  <c r="AJ207" i="5"/>
  <c r="AJ215" i="5" s="1"/>
  <c r="AI207" i="5"/>
  <c r="AI215" i="5" s="1"/>
  <c r="AH207" i="5"/>
  <c r="AH215" i="5" s="1"/>
  <c r="AG207" i="5"/>
  <c r="AG215" i="5" s="1"/>
  <c r="AF207" i="5"/>
  <c r="AF215" i="5" s="1"/>
  <c r="AE207" i="5"/>
  <c r="AE215" i="5" s="1"/>
  <c r="AD207" i="5"/>
  <c r="AD215" i="5" s="1"/>
  <c r="AC207" i="5"/>
  <c r="AC215" i="5" s="1"/>
  <c r="AB207" i="5"/>
  <c r="AB215" i="5" s="1"/>
  <c r="AA207" i="5"/>
  <c r="AA215" i="5" s="1"/>
  <c r="Z207" i="5"/>
  <c r="Z215" i="5" s="1"/>
  <c r="Y207" i="5"/>
  <c r="Y215" i="5" s="1"/>
  <c r="X207" i="5"/>
  <c r="X215" i="5" s="1"/>
  <c r="W207" i="5"/>
  <c r="W215" i="5" s="1"/>
  <c r="V207" i="5"/>
  <c r="V215" i="5" s="1"/>
  <c r="U207" i="5"/>
  <c r="U215" i="5" s="1"/>
  <c r="T207" i="5"/>
  <c r="T215" i="5" s="1"/>
  <c r="S207" i="5"/>
  <c r="S215" i="5" s="1"/>
  <c r="R207" i="5"/>
  <c r="R215" i="5" s="1"/>
  <c r="Q207" i="5"/>
  <c r="Q215" i="5" s="1"/>
  <c r="P207" i="5"/>
  <c r="P215" i="5" s="1"/>
  <c r="O207" i="5"/>
  <c r="O215" i="5" s="1"/>
  <c r="N207" i="5"/>
  <c r="N215" i="5" s="1"/>
  <c r="M207" i="5"/>
  <c r="M215" i="5" s="1"/>
  <c r="L207" i="5"/>
  <c r="L215" i="5" s="1"/>
  <c r="K207" i="5"/>
  <c r="K215" i="5" s="1"/>
  <c r="J207" i="5"/>
  <c r="J215" i="5" s="1"/>
  <c r="I207" i="5"/>
  <c r="F215" i="5"/>
  <c r="F217" i="5"/>
  <c r="D140" i="5"/>
  <c r="D96" i="5"/>
  <c r="D50" i="5"/>
  <c r="D32" i="5"/>
  <c r="F228" i="5"/>
  <c r="D228" i="5"/>
  <c r="BF189" i="5"/>
  <c r="BE189" i="5"/>
  <c r="BD189" i="5"/>
  <c r="BC189" i="5"/>
  <c r="BB189" i="5"/>
  <c r="BA189" i="5"/>
  <c r="AZ189" i="5"/>
  <c r="AY189" i="5"/>
  <c r="M189" i="5"/>
  <c r="L189" i="5"/>
  <c r="K189" i="5"/>
  <c r="J189" i="5"/>
  <c r="F192" i="5"/>
  <c r="G192" i="5"/>
  <c r="I192" i="5"/>
  <c r="K192" i="5"/>
  <c r="L192" i="5"/>
  <c r="M192" i="5"/>
  <c r="AY192" i="5"/>
  <c r="AZ192" i="5"/>
  <c r="BA192" i="5"/>
  <c r="BB192" i="5"/>
  <c r="BC192" i="5"/>
  <c r="BD192" i="5"/>
  <c r="BE192" i="5"/>
  <c r="BF192" i="5"/>
  <c r="F193" i="5"/>
  <c r="D192" i="5"/>
  <c r="D193" i="5"/>
  <c r="J24" i="5"/>
  <c r="K24" i="5"/>
  <c r="L24" i="5"/>
  <c r="M24" i="5"/>
  <c r="N24" i="5"/>
  <c r="O24" i="5"/>
  <c r="P24" i="5"/>
  <c r="Q24" i="5"/>
  <c r="R24" i="5"/>
  <c r="S24" i="5"/>
  <c r="T24" i="5"/>
  <c r="U24" i="5"/>
  <c r="V24" i="5"/>
  <c r="W24" i="5"/>
  <c r="X24" i="5"/>
  <c r="Y24" i="5"/>
  <c r="Z24" i="5"/>
  <c r="AA24" i="5"/>
  <c r="AB24" i="5"/>
  <c r="AC24" i="5"/>
  <c r="AD24" i="5"/>
  <c r="AE24" i="5"/>
  <c r="AF24" i="5"/>
  <c r="AG24" i="5"/>
  <c r="AH24" i="5"/>
  <c r="AI24" i="5"/>
  <c r="AJ24" i="5"/>
  <c r="AK24" i="5"/>
  <c r="AL24" i="5"/>
  <c r="AM24" i="5"/>
  <c r="AN24" i="5"/>
  <c r="AO24" i="5"/>
  <c r="AP24" i="5"/>
  <c r="AQ24" i="5"/>
  <c r="AR24" i="5"/>
  <c r="AS24" i="5"/>
  <c r="AT24" i="5"/>
  <c r="AU24" i="5"/>
  <c r="AV24" i="5"/>
  <c r="AW24" i="5"/>
  <c r="AX24" i="5"/>
  <c r="AY24" i="5"/>
  <c r="AY193" i="5" s="1"/>
  <c r="AZ24" i="5"/>
  <c r="AZ193" i="5" s="1"/>
  <c r="BA24" i="5"/>
  <c r="BA193" i="5" s="1"/>
  <c r="BB24" i="5"/>
  <c r="BB193" i="5" s="1"/>
  <c r="BC24" i="5"/>
  <c r="BC193" i="5" s="1"/>
  <c r="BD24" i="5"/>
  <c r="BD193" i="5" s="1"/>
  <c r="BE24" i="5"/>
  <c r="BE193" i="5" s="1"/>
  <c r="BF24" i="5"/>
  <c r="BF193" i="5" s="1"/>
  <c r="I24" i="5"/>
  <c r="I193" i="5" s="1"/>
  <c r="G23" i="5"/>
  <c r="G22" i="5"/>
  <c r="G21" i="5"/>
  <c r="G183" i="5"/>
  <c r="D124" i="5"/>
  <c r="G130" i="5"/>
  <c r="G129" i="5"/>
  <c r="G128" i="5"/>
  <c r="G126" i="5"/>
  <c r="G125" i="5"/>
  <c r="G86" i="5"/>
  <c r="G84" i="5"/>
  <c r="D70" i="5"/>
  <c r="G83" i="5"/>
  <c r="G82" i="5"/>
  <c r="G81" i="5"/>
  <c r="G80" i="5"/>
  <c r="G79" i="5"/>
  <c r="G78" i="5"/>
  <c r="G77" i="5"/>
  <c r="G76" i="5"/>
  <c r="G75" i="5"/>
  <c r="G74" i="5"/>
  <c r="G73" i="5"/>
  <c r="G72" i="5"/>
  <c r="G71" i="5"/>
  <c r="G39" i="5"/>
  <c r="G38" i="5"/>
  <c r="G37" i="5"/>
  <c r="G36" i="5"/>
  <c r="G35" i="5"/>
  <c r="G34" i="5"/>
  <c r="G33" i="5"/>
  <c r="I3" i="5"/>
  <c r="G207" i="5" l="1"/>
  <c r="J3" i="5"/>
  <c r="J4" i="5"/>
  <c r="K2" i="5"/>
  <c r="I4" i="5"/>
  <c r="BF194" i="5"/>
  <c r="I194" i="5"/>
  <c r="BE194" i="5"/>
  <c r="BA194" i="5"/>
  <c r="AZ194" i="5"/>
  <c r="AY194" i="5"/>
  <c r="BD194" i="5"/>
  <c r="BC194" i="5"/>
  <c r="BB194" i="5"/>
  <c r="G24" i="5"/>
  <c r="G136" i="5"/>
  <c r="G46" i="5"/>
  <c r="I15" i="5"/>
  <c r="I141" i="5" s="1"/>
  <c r="G92" i="5"/>
  <c r="I236" i="5" l="1"/>
  <c r="I237" i="5"/>
  <c r="I235" i="5"/>
  <c r="I238" i="5"/>
  <c r="I60" i="5"/>
  <c r="I170" i="5"/>
  <c r="I175" i="5"/>
  <c r="I171" i="5"/>
  <c r="I174" i="5"/>
  <c r="I172" i="5"/>
  <c r="I173" i="5"/>
  <c r="I143" i="5"/>
  <c r="K3" i="5"/>
  <c r="K4" i="5"/>
  <c r="I148" i="5"/>
  <c r="I149" i="5"/>
  <c r="I59" i="5"/>
  <c r="I61" i="5"/>
  <c r="I151" i="5"/>
  <c r="I147" i="5"/>
  <c r="I150" i="5"/>
  <c r="I62" i="5"/>
  <c r="I58" i="5"/>
  <c r="I63" i="5"/>
  <c r="L2" i="5"/>
  <c r="I111" i="5"/>
  <c r="I142" i="5"/>
  <c r="I146" i="5"/>
  <c r="I145" i="5"/>
  <c r="I144" i="5"/>
  <c r="I97" i="5"/>
  <c r="I108" i="5"/>
  <c r="I104" i="5"/>
  <c r="I100" i="5"/>
  <c r="I112" i="5"/>
  <c r="I107" i="5"/>
  <c r="I103" i="5"/>
  <c r="I99" i="5"/>
  <c r="I110" i="5"/>
  <c r="I106" i="5"/>
  <c r="I102" i="5"/>
  <c r="I98" i="5"/>
  <c r="I113" i="5" s="1"/>
  <c r="I53" i="5"/>
  <c r="I109" i="5"/>
  <c r="I105" i="5"/>
  <c r="I101" i="5"/>
  <c r="I57" i="5"/>
  <c r="I56" i="5"/>
  <c r="I52" i="5"/>
  <c r="I55" i="5"/>
  <c r="I51" i="5"/>
  <c r="I54" i="5"/>
  <c r="J15" i="5"/>
  <c r="J193" i="5"/>
  <c r="J194" i="5" s="1"/>
  <c r="J60" i="5" l="1"/>
  <c r="J235" i="5"/>
  <c r="J236" i="5"/>
  <c r="J237" i="5"/>
  <c r="J238" i="5"/>
  <c r="I176" i="5"/>
  <c r="J175" i="5"/>
  <c r="J174" i="5"/>
  <c r="J172" i="5"/>
  <c r="J171" i="5"/>
  <c r="J173" i="5"/>
  <c r="J170" i="5"/>
  <c r="J143" i="5"/>
  <c r="L3" i="5"/>
  <c r="J149" i="5"/>
  <c r="J148" i="5"/>
  <c r="I116" i="5"/>
  <c r="I114" i="5"/>
  <c r="I117" i="5"/>
  <c r="I115" i="5"/>
  <c r="J59" i="5"/>
  <c r="J61" i="5"/>
  <c r="I152" i="5"/>
  <c r="J151" i="5"/>
  <c r="J147" i="5"/>
  <c r="J150" i="5"/>
  <c r="I64" i="5"/>
  <c r="J62" i="5"/>
  <c r="J58" i="5"/>
  <c r="J63" i="5"/>
  <c r="L4" i="5"/>
  <c r="M2" i="5"/>
  <c r="J111" i="5"/>
  <c r="J142" i="5"/>
  <c r="J146" i="5"/>
  <c r="J141" i="5"/>
  <c r="J145" i="5"/>
  <c r="J144" i="5"/>
  <c r="J108" i="5"/>
  <c r="J104" i="5"/>
  <c r="J100" i="5"/>
  <c r="J112" i="5"/>
  <c r="J107" i="5"/>
  <c r="J103" i="5"/>
  <c r="J99" i="5"/>
  <c r="J110" i="5"/>
  <c r="J106" i="5"/>
  <c r="J102" i="5"/>
  <c r="J98" i="5"/>
  <c r="J113" i="5" s="1"/>
  <c r="J109" i="5"/>
  <c r="J105" i="5"/>
  <c r="J101" i="5"/>
  <c r="J97" i="5"/>
  <c r="J57" i="5"/>
  <c r="J56" i="5"/>
  <c r="J52" i="5"/>
  <c r="J55" i="5"/>
  <c r="J51" i="5"/>
  <c r="J54" i="5"/>
  <c r="J53" i="5"/>
  <c r="K15" i="5"/>
  <c r="K193" i="5"/>
  <c r="K194" i="5" s="1"/>
  <c r="K60" i="5" l="1"/>
  <c r="K237" i="5"/>
  <c r="K238" i="5"/>
  <c r="K236" i="5"/>
  <c r="K235" i="5"/>
  <c r="J176" i="5"/>
  <c r="K174" i="5"/>
  <c r="K171" i="5"/>
  <c r="K173" i="5"/>
  <c r="K172" i="5"/>
  <c r="K175" i="5"/>
  <c r="K170" i="5"/>
  <c r="K143" i="5"/>
  <c r="I118" i="5"/>
  <c r="M3" i="5"/>
  <c r="K149" i="5"/>
  <c r="K148" i="5"/>
  <c r="J116" i="5"/>
  <c r="J114" i="5"/>
  <c r="J117" i="5"/>
  <c r="J115" i="5"/>
  <c r="K59" i="5"/>
  <c r="K61" i="5"/>
  <c r="M4" i="5"/>
  <c r="J152" i="5"/>
  <c r="K151" i="5"/>
  <c r="K147" i="5"/>
  <c r="K150" i="5"/>
  <c r="J64" i="5"/>
  <c r="K62" i="5"/>
  <c r="K58" i="5"/>
  <c r="K63" i="5"/>
  <c r="N2" i="5"/>
  <c r="K111" i="5"/>
  <c r="K146" i="5"/>
  <c r="K141" i="5"/>
  <c r="K145" i="5"/>
  <c r="K144" i="5"/>
  <c r="K142" i="5"/>
  <c r="K112" i="5"/>
  <c r="K107" i="5"/>
  <c r="K103" i="5"/>
  <c r="K99" i="5"/>
  <c r="K110" i="5"/>
  <c r="K106" i="5"/>
  <c r="K102" i="5"/>
  <c r="K98" i="5"/>
  <c r="K113" i="5" s="1"/>
  <c r="K109" i="5"/>
  <c r="K105" i="5"/>
  <c r="K101" i="5"/>
  <c r="K97" i="5"/>
  <c r="K56" i="5"/>
  <c r="K52" i="5"/>
  <c r="K108" i="5"/>
  <c r="K104" i="5"/>
  <c r="K100" i="5"/>
  <c r="K55" i="5"/>
  <c r="K51" i="5"/>
  <c r="K54" i="5"/>
  <c r="K57" i="5"/>
  <c r="K53" i="5"/>
  <c r="L15" i="5"/>
  <c r="L193" i="5"/>
  <c r="L194" i="5" s="1"/>
  <c r="L60" i="5" l="1"/>
  <c r="L238" i="5"/>
  <c r="L236" i="5"/>
  <c r="L235" i="5"/>
  <c r="L237" i="5"/>
  <c r="K176" i="5"/>
  <c r="L174" i="5"/>
  <c r="L171" i="5"/>
  <c r="L170" i="5"/>
  <c r="L173" i="5"/>
  <c r="L172" i="5"/>
  <c r="L175" i="5"/>
  <c r="L143" i="5"/>
  <c r="N3" i="5"/>
  <c r="O2" i="5"/>
  <c r="J118" i="5"/>
  <c r="L149" i="5"/>
  <c r="L148" i="5"/>
  <c r="K116" i="5"/>
  <c r="K114" i="5"/>
  <c r="K117" i="5"/>
  <c r="K115" i="5"/>
  <c r="L59" i="5"/>
  <c r="L61" i="5"/>
  <c r="K152" i="5"/>
  <c r="L151" i="5"/>
  <c r="L147" i="5"/>
  <c r="L150" i="5"/>
  <c r="K64" i="5"/>
  <c r="L58" i="5"/>
  <c r="L62" i="5"/>
  <c r="L63" i="5"/>
  <c r="N4" i="5"/>
  <c r="L111" i="5"/>
  <c r="L146" i="5"/>
  <c r="L141" i="5"/>
  <c r="L145" i="5"/>
  <c r="L144" i="5"/>
  <c r="L142" i="5"/>
  <c r="L112" i="5"/>
  <c r="L107" i="5"/>
  <c r="L103" i="5"/>
  <c r="L99" i="5"/>
  <c r="L110" i="5"/>
  <c r="L106" i="5"/>
  <c r="L102" i="5"/>
  <c r="L98" i="5"/>
  <c r="L113" i="5" s="1"/>
  <c r="L109" i="5"/>
  <c r="L105" i="5"/>
  <c r="L101" i="5"/>
  <c r="L97" i="5"/>
  <c r="L108" i="5"/>
  <c r="L104" i="5"/>
  <c r="L100" i="5"/>
  <c r="L55" i="5"/>
  <c r="L51" i="5"/>
  <c r="L54" i="5"/>
  <c r="L53" i="5"/>
  <c r="L57" i="5"/>
  <c r="L52" i="5"/>
  <c r="L56" i="5"/>
  <c r="M15" i="5"/>
  <c r="M193" i="5"/>
  <c r="M194" i="5" s="1"/>
  <c r="M60" i="5" l="1"/>
  <c r="M236" i="5"/>
  <c r="M237" i="5"/>
  <c r="M235" i="5"/>
  <c r="M238" i="5"/>
  <c r="L176" i="5"/>
  <c r="M170" i="5"/>
  <c r="M173" i="5"/>
  <c r="M172" i="5"/>
  <c r="M171" i="5"/>
  <c r="M174" i="5"/>
  <c r="M175" i="5"/>
  <c r="M143" i="5"/>
  <c r="O4" i="5"/>
  <c r="P2" i="5"/>
  <c r="O3" i="5"/>
  <c r="K118" i="5"/>
  <c r="M149" i="5"/>
  <c r="M148" i="5"/>
  <c r="L117" i="5"/>
  <c r="L115" i="5"/>
  <c r="L116" i="5"/>
  <c r="L114" i="5"/>
  <c r="M59" i="5"/>
  <c r="M61" i="5"/>
  <c r="L152" i="5"/>
  <c r="M147" i="5"/>
  <c r="M150" i="5"/>
  <c r="M151" i="5"/>
  <c r="L64" i="5"/>
  <c r="M62" i="5"/>
  <c r="M58" i="5"/>
  <c r="M63" i="5"/>
  <c r="M111" i="5"/>
  <c r="M145" i="5"/>
  <c r="M144" i="5"/>
  <c r="M142" i="5"/>
  <c r="M146" i="5"/>
  <c r="M141" i="5"/>
  <c r="M110" i="5"/>
  <c r="M106" i="5"/>
  <c r="M102" i="5"/>
  <c r="M98" i="5"/>
  <c r="M113" i="5" s="1"/>
  <c r="M109" i="5"/>
  <c r="M105" i="5"/>
  <c r="M101" i="5"/>
  <c r="M97" i="5"/>
  <c r="M108" i="5"/>
  <c r="M104" i="5"/>
  <c r="M100" i="5"/>
  <c r="M55" i="5"/>
  <c r="M51" i="5"/>
  <c r="M112" i="5"/>
  <c r="M107" i="5"/>
  <c r="M103" i="5"/>
  <c r="M99" i="5"/>
  <c r="M54" i="5"/>
  <c r="M53" i="5"/>
  <c r="M57" i="5"/>
  <c r="M56" i="5"/>
  <c r="M52" i="5"/>
  <c r="N15" i="5"/>
  <c r="N193" i="5"/>
  <c r="N60" i="5" l="1"/>
  <c r="N236" i="5"/>
  <c r="N237" i="5"/>
  <c r="N238" i="5"/>
  <c r="N235" i="5"/>
  <c r="M176" i="5"/>
  <c r="N173" i="5"/>
  <c r="N172" i="5"/>
  <c r="N170" i="5"/>
  <c r="N171" i="5"/>
  <c r="N174" i="5"/>
  <c r="N175" i="5"/>
  <c r="P4" i="5"/>
  <c r="Q2" i="5"/>
  <c r="N143" i="5"/>
  <c r="P3" i="5"/>
  <c r="L118" i="5"/>
  <c r="N149" i="5"/>
  <c r="N148" i="5"/>
  <c r="M117" i="5"/>
  <c r="M115" i="5"/>
  <c r="M116" i="5"/>
  <c r="M114" i="5"/>
  <c r="N59" i="5"/>
  <c r="N61" i="5"/>
  <c r="M152" i="5"/>
  <c r="N151" i="5"/>
  <c r="N147" i="5"/>
  <c r="N150" i="5"/>
  <c r="M64" i="5"/>
  <c r="N58" i="5"/>
  <c r="N63" i="5"/>
  <c r="N62" i="5"/>
  <c r="N111" i="5"/>
  <c r="N145" i="5"/>
  <c r="N144" i="5"/>
  <c r="N142" i="5"/>
  <c r="N146" i="5"/>
  <c r="N141" i="5"/>
  <c r="N110" i="5"/>
  <c r="N106" i="5"/>
  <c r="N102" i="5"/>
  <c r="N98" i="5"/>
  <c r="N113" i="5" s="1"/>
  <c r="N109" i="5"/>
  <c r="N105" i="5"/>
  <c r="N101" i="5"/>
  <c r="N97" i="5"/>
  <c r="N108" i="5"/>
  <c r="N104" i="5"/>
  <c r="N100" i="5"/>
  <c r="N112" i="5"/>
  <c r="N107" i="5"/>
  <c r="N103" i="5"/>
  <c r="N99" i="5"/>
  <c r="N57" i="5"/>
  <c r="N54" i="5"/>
  <c r="N53" i="5"/>
  <c r="N56" i="5"/>
  <c r="N52" i="5"/>
  <c r="N51" i="5"/>
  <c r="N55" i="5"/>
  <c r="O15" i="5"/>
  <c r="N192" i="5"/>
  <c r="N194" i="5" s="1"/>
  <c r="N189" i="5"/>
  <c r="O193" i="5"/>
  <c r="O60" i="5" l="1"/>
  <c r="O236" i="5"/>
  <c r="O238" i="5"/>
  <c r="O237" i="5"/>
  <c r="O235" i="5"/>
  <c r="N176" i="5"/>
  <c r="O172" i="5"/>
  <c r="O171" i="5"/>
  <c r="O170" i="5"/>
  <c r="O174" i="5"/>
  <c r="O173" i="5"/>
  <c r="O175" i="5"/>
  <c r="M118" i="5"/>
  <c r="Q4" i="5"/>
  <c r="R2" i="5"/>
  <c r="O143" i="5"/>
  <c r="Q3" i="5"/>
  <c r="O149" i="5"/>
  <c r="O148" i="5"/>
  <c r="N117" i="5"/>
  <c r="N115" i="5"/>
  <c r="N116" i="5"/>
  <c r="N114" i="5"/>
  <c r="O59" i="5"/>
  <c r="O61" i="5"/>
  <c r="N152" i="5"/>
  <c r="O151" i="5"/>
  <c r="O147" i="5"/>
  <c r="O150" i="5"/>
  <c r="N64" i="5"/>
  <c r="O58" i="5"/>
  <c r="O63" i="5"/>
  <c r="O62" i="5"/>
  <c r="O111" i="5"/>
  <c r="O144" i="5"/>
  <c r="O142" i="5"/>
  <c r="O146" i="5"/>
  <c r="O141" i="5"/>
  <c r="O145" i="5"/>
  <c r="O109" i="5"/>
  <c r="O105" i="5"/>
  <c r="O101" i="5"/>
  <c r="O108" i="5"/>
  <c r="O104" i="5"/>
  <c r="O100" i="5"/>
  <c r="O112" i="5"/>
  <c r="O107" i="5"/>
  <c r="O103" i="5"/>
  <c r="O99" i="5"/>
  <c r="O57" i="5"/>
  <c r="O54" i="5"/>
  <c r="O110" i="5"/>
  <c r="O106" i="5"/>
  <c r="O102" i="5"/>
  <c r="O98" i="5"/>
  <c r="O113" i="5" s="1"/>
  <c r="O97" i="5"/>
  <c r="O53" i="5"/>
  <c r="O56" i="5"/>
  <c r="O52" i="5"/>
  <c r="O55" i="5"/>
  <c r="O51" i="5"/>
  <c r="P15" i="5"/>
  <c r="O192" i="5"/>
  <c r="O194" i="5" s="1"/>
  <c r="O189" i="5"/>
  <c r="P193" i="5"/>
  <c r="P60" i="5" l="1"/>
  <c r="P236" i="5"/>
  <c r="P238" i="5"/>
  <c r="P237" i="5"/>
  <c r="P235" i="5"/>
  <c r="O176" i="5"/>
  <c r="P172" i="5"/>
  <c r="P171" i="5"/>
  <c r="P170" i="5"/>
  <c r="P175" i="5"/>
  <c r="P174" i="5"/>
  <c r="P173" i="5"/>
  <c r="N118" i="5"/>
  <c r="S2" i="5"/>
  <c r="R4" i="5"/>
  <c r="P143" i="5"/>
  <c r="R3" i="5"/>
  <c r="P149" i="5"/>
  <c r="P148" i="5"/>
  <c r="O117" i="5"/>
  <c r="O115" i="5"/>
  <c r="O116" i="5"/>
  <c r="O114" i="5"/>
  <c r="P59" i="5"/>
  <c r="P61" i="5"/>
  <c r="P150" i="5"/>
  <c r="P151" i="5"/>
  <c r="P147" i="5"/>
  <c r="O152" i="5"/>
  <c r="O64" i="5"/>
  <c r="P58" i="5"/>
  <c r="P63" i="5"/>
  <c r="P62" i="5"/>
  <c r="P111" i="5"/>
  <c r="P144" i="5"/>
  <c r="P142" i="5"/>
  <c r="P145" i="5"/>
  <c r="P146" i="5"/>
  <c r="P141" i="5"/>
  <c r="P109" i="5"/>
  <c r="P105" i="5"/>
  <c r="P101" i="5"/>
  <c r="P97" i="5"/>
  <c r="P108" i="5"/>
  <c r="P104" i="5"/>
  <c r="P100" i="5"/>
  <c r="P112" i="5"/>
  <c r="P107" i="5"/>
  <c r="P103" i="5"/>
  <c r="P99" i="5"/>
  <c r="P110" i="5"/>
  <c r="P106" i="5"/>
  <c r="P102" i="5"/>
  <c r="P98" i="5"/>
  <c r="P113" i="5" s="1"/>
  <c r="P53" i="5"/>
  <c r="P56" i="5"/>
  <c r="P52" i="5"/>
  <c r="P57" i="5"/>
  <c r="P55" i="5"/>
  <c r="P51" i="5"/>
  <c r="P54" i="5"/>
  <c r="Q15" i="5"/>
  <c r="P192" i="5"/>
  <c r="P194" i="5" s="1"/>
  <c r="P189" i="5"/>
  <c r="Q193" i="5"/>
  <c r="Q60" i="5" l="1"/>
  <c r="Q236" i="5"/>
  <c r="Q237" i="5"/>
  <c r="Q235" i="5"/>
  <c r="Q238" i="5"/>
  <c r="P176" i="5"/>
  <c r="Q171" i="5"/>
  <c r="Q170" i="5"/>
  <c r="Q175" i="5"/>
  <c r="Q172" i="5"/>
  <c r="Q174" i="5"/>
  <c r="Q173" i="5"/>
  <c r="T2" i="5"/>
  <c r="S4" i="5"/>
  <c r="Q143" i="5"/>
  <c r="O118" i="5"/>
  <c r="S3" i="5"/>
  <c r="Q148" i="5"/>
  <c r="Q149" i="5"/>
  <c r="P116" i="5"/>
  <c r="P114" i="5"/>
  <c r="P117" i="5"/>
  <c r="P115" i="5"/>
  <c r="Q61" i="5"/>
  <c r="Q59" i="5"/>
  <c r="P152" i="5"/>
  <c r="Q150" i="5"/>
  <c r="Q151" i="5"/>
  <c r="Q147" i="5"/>
  <c r="P64" i="5"/>
  <c r="Q58" i="5"/>
  <c r="Q63" i="5"/>
  <c r="Q62" i="5"/>
  <c r="Q111" i="5"/>
  <c r="Q142" i="5"/>
  <c r="Q146" i="5"/>
  <c r="Q141" i="5"/>
  <c r="Q145" i="5"/>
  <c r="Q144" i="5"/>
  <c r="Q108" i="5"/>
  <c r="Q104" i="5"/>
  <c r="Q100" i="5"/>
  <c r="Q112" i="5"/>
  <c r="Q107" i="5"/>
  <c r="Q103" i="5"/>
  <c r="Q99" i="5"/>
  <c r="Q110" i="5"/>
  <c r="Q106" i="5"/>
  <c r="Q102" i="5"/>
  <c r="Q98" i="5"/>
  <c r="Q113" i="5" s="1"/>
  <c r="Q109" i="5"/>
  <c r="Q105" i="5"/>
  <c r="Q101" i="5"/>
  <c r="Q97" i="5"/>
  <c r="Q53" i="5"/>
  <c r="Q56" i="5"/>
  <c r="Q52" i="5"/>
  <c r="Q57" i="5"/>
  <c r="Q55" i="5"/>
  <c r="Q51" i="5"/>
  <c r="Q54" i="5"/>
  <c r="R15" i="5"/>
  <c r="Q192" i="5"/>
  <c r="Q194" i="5" s="1"/>
  <c r="Q189" i="5"/>
  <c r="R193" i="5"/>
  <c r="R60" i="5" l="1"/>
  <c r="R238" i="5"/>
  <c r="R237" i="5"/>
  <c r="R236" i="5"/>
  <c r="R235" i="5"/>
  <c r="Q176" i="5"/>
  <c r="R171" i="5"/>
  <c r="R170" i="5"/>
  <c r="R175" i="5"/>
  <c r="R174" i="5"/>
  <c r="R173" i="5"/>
  <c r="R172" i="5"/>
  <c r="U2" i="5"/>
  <c r="T4" i="5"/>
  <c r="R143" i="5"/>
  <c r="T3" i="5"/>
  <c r="P118" i="5"/>
  <c r="R149" i="5"/>
  <c r="R148" i="5"/>
  <c r="Q116" i="5"/>
  <c r="Q114" i="5"/>
  <c r="Q117" i="5"/>
  <c r="Q115" i="5"/>
  <c r="R61" i="5"/>
  <c r="R59" i="5"/>
  <c r="R150" i="5"/>
  <c r="R151" i="5"/>
  <c r="R147" i="5"/>
  <c r="Q152" i="5"/>
  <c r="Q64" i="5"/>
  <c r="R58" i="5"/>
  <c r="R63" i="5"/>
  <c r="R62" i="5"/>
  <c r="R111" i="5"/>
  <c r="R142" i="5"/>
  <c r="R144" i="5"/>
  <c r="R146" i="5"/>
  <c r="R141" i="5"/>
  <c r="R145" i="5"/>
  <c r="R108" i="5"/>
  <c r="R104" i="5"/>
  <c r="R100" i="5"/>
  <c r="R112" i="5"/>
  <c r="R107" i="5"/>
  <c r="R103" i="5"/>
  <c r="R99" i="5"/>
  <c r="R110" i="5"/>
  <c r="R106" i="5"/>
  <c r="R102" i="5"/>
  <c r="R98" i="5"/>
  <c r="R113" i="5" s="1"/>
  <c r="R109" i="5"/>
  <c r="R105" i="5"/>
  <c r="R101" i="5"/>
  <c r="R97" i="5"/>
  <c r="R56" i="5"/>
  <c r="R52" i="5"/>
  <c r="R57" i="5"/>
  <c r="R55" i="5"/>
  <c r="R51" i="5"/>
  <c r="R54" i="5"/>
  <c r="R53" i="5"/>
  <c r="S15" i="5"/>
  <c r="R192" i="5"/>
  <c r="R194" i="5" s="1"/>
  <c r="R189" i="5"/>
  <c r="S193" i="5"/>
  <c r="S60" i="5" l="1"/>
  <c r="S236" i="5"/>
  <c r="S238" i="5"/>
  <c r="S235" i="5"/>
  <c r="S237" i="5"/>
  <c r="R176" i="5"/>
  <c r="S174" i="5"/>
  <c r="S170" i="5"/>
  <c r="S175" i="5"/>
  <c r="S172" i="5"/>
  <c r="S171" i="5"/>
  <c r="S173" i="5"/>
  <c r="V2" i="5"/>
  <c r="U4" i="5"/>
  <c r="S143" i="5"/>
  <c r="Q118" i="5"/>
  <c r="U3" i="5"/>
  <c r="S149" i="5"/>
  <c r="S148" i="5"/>
  <c r="R116" i="5"/>
  <c r="R114" i="5"/>
  <c r="R117" i="5"/>
  <c r="R115" i="5"/>
  <c r="S61" i="5"/>
  <c r="S59" i="5"/>
  <c r="S150" i="5"/>
  <c r="S147" i="5"/>
  <c r="S151" i="5"/>
  <c r="R152" i="5"/>
  <c r="R64" i="5"/>
  <c r="S58" i="5"/>
  <c r="S63" i="5"/>
  <c r="S62" i="5"/>
  <c r="S111" i="5"/>
  <c r="S146" i="5"/>
  <c r="S141" i="5"/>
  <c r="S145" i="5"/>
  <c r="S144" i="5"/>
  <c r="S142" i="5"/>
  <c r="S112" i="5"/>
  <c r="S107" i="5"/>
  <c r="S103" i="5"/>
  <c r="S99" i="5"/>
  <c r="S110" i="5"/>
  <c r="S106" i="5"/>
  <c r="S102" i="5"/>
  <c r="S98" i="5"/>
  <c r="S113" i="5" s="1"/>
  <c r="S109" i="5"/>
  <c r="S105" i="5"/>
  <c r="S101" i="5"/>
  <c r="S97" i="5"/>
  <c r="S108" i="5"/>
  <c r="S104" i="5"/>
  <c r="S100" i="5"/>
  <c r="S56" i="5"/>
  <c r="S52" i="5"/>
  <c r="S57" i="5"/>
  <c r="S55" i="5"/>
  <c r="S51" i="5"/>
  <c r="S54" i="5"/>
  <c r="S53" i="5"/>
  <c r="T15" i="5"/>
  <c r="S192" i="5"/>
  <c r="S194" i="5" s="1"/>
  <c r="S189" i="5"/>
  <c r="T193" i="5"/>
  <c r="T60" i="5" l="1"/>
  <c r="T238" i="5"/>
  <c r="T236" i="5"/>
  <c r="T237" i="5"/>
  <c r="T235" i="5"/>
  <c r="S176" i="5"/>
  <c r="T170" i="5"/>
  <c r="T174" i="5"/>
  <c r="T175" i="5"/>
  <c r="T173" i="5"/>
  <c r="T171" i="5"/>
  <c r="T172" i="5"/>
  <c r="V4" i="5"/>
  <c r="W2" i="5"/>
  <c r="T143" i="5"/>
  <c r="V3" i="5"/>
  <c r="R118" i="5"/>
  <c r="T149" i="5"/>
  <c r="T148" i="5"/>
  <c r="S117" i="5"/>
  <c r="S115" i="5"/>
  <c r="S116" i="5"/>
  <c r="S114" i="5"/>
  <c r="T61" i="5"/>
  <c r="T59" i="5"/>
  <c r="S152" i="5"/>
  <c r="T150" i="5"/>
  <c r="T151" i="5"/>
  <c r="T147" i="5"/>
  <c r="S64" i="5"/>
  <c r="T58" i="5"/>
  <c r="T63" i="5"/>
  <c r="T62" i="5"/>
  <c r="T111" i="5"/>
  <c r="T146" i="5"/>
  <c r="T141" i="5"/>
  <c r="T145" i="5"/>
  <c r="T142" i="5"/>
  <c r="T144" i="5"/>
  <c r="T112" i="5"/>
  <c r="T107" i="5"/>
  <c r="T103" i="5"/>
  <c r="T99" i="5"/>
  <c r="T110" i="5"/>
  <c r="T106" i="5"/>
  <c r="T102" i="5"/>
  <c r="T98" i="5"/>
  <c r="T113" i="5" s="1"/>
  <c r="T109" i="5"/>
  <c r="T105" i="5"/>
  <c r="T101" i="5"/>
  <c r="T97" i="5"/>
  <c r="T108" i="5"/>
  <c r="T104" i="5"/>
  <c r="T100" i="5"/>
  <c r="T57" i="5"/>
  <c r="T55" i="5"/>
  <c r="T51" i="5"/>
  <c r="T54" i="5"/>
  <c r="T53" i="5"/>
  <c r="T56" i="5"/>
  <c r="T52" i="5"/>
  <c r="U15" i="5"/>
  <c r="T192" i="5"/>
  <c r="T194" i="5" s="1"/>
  <c r="T189" i="5"/>
  <c r="U193" i="5"/>
  <c r="U60" i="5" l="1"/>
  <c r="U236" i="5"/>
  <c r="U237" i="5"/>
  <c r="U235" i="5"/>
  <c r="U238" i="5"/>
  <c r="T176" i="5"/>
  <c r="U174" i="5"/>
  <c r="U175" i="5"/>
  <c r="U171" i="5"/>
  <c r="U170" i="5"/>
  <c r="U172" i="5"/>
  <c r="U173" i="5"/>
  <c r="W4" i="5"/>
  <c r="X2" i="5"/>
  <c r="S118" i="5"/>
  <c r="U143" i="5"/>
  <c r="W3" i="5"/>
  <c r="U148" i="5"/>
  <c r="U149" i="5"/>
  <c r="T116" i="5"/>
  <c r="T114" i="5"/>
  <c r="T117" i="5"/>
  <c r="T115" i="5"/>
  <c r="U61" i="5"/>
  <c r="U59" i="5"/>
  <c r="U150" i="5"/>
  <c r="U151" i="5"/>
  <c r="U147" i="5"/>
  <c r="T152" i="5"/>
  <c r="T64" i="5"/>
  <c r="U58" i="5"/>
  <c r="U63" i="5"/>
  <c r="U62" i="5"/>
  <c r="U111" i="5"/>
  <c r="U145" i="5"/>
  <c r="U144" i="5"/>
  <c r="U142" i="5"/>
  <c r="U146" i="5"/>
  <c r="U141" i="5"/>
  <c r="U110" i="5"/>
  <c r="U106" i="5"/>
  <c r="U102" i="5"/>
  <c r="U98" i="5"/>
  <c r="U113" i="5" s="1"/>
  <c r="U109" i="5"/>
  <c r="U105" i="5"/>
  <c r="U101" i="5"/>
  <c r="U97" i="5"/>
  <c r="U108" i="5"/>
  <c r="U104" i="5"/>
  <c r="U100" i="5"/>
  <c r="U112" i="5"/>
  <c r="U107" i="5"/>
  <c r="U103" i="5"/>
  <c r="U99" i="5"/>
  <c r="U55" i="5"/>
  <c r="U51" i="5"/>
  <c r="U54" i="5"/>
  <c r="U57" i="5"/>
  <c r="U53" i="5"/>
  <c r="U56" i="5"/>
  <c r="U52" i="5"/>
  <c r="V15" i="5"/>
  <c r="U192" i="5"/>
  <c r="U194" i="5" s="1"/>
  <c r="U189" i="5"/>
  <c r="V193" i="5"/>
  <c r="V60" i="5" l="1"/>
  <c r="V235" i="5"/>
  <c r="V237" i="5"/>
  <c r="V238" i="5"/>
  <c r="V236" i="5"/>
  <c r="U176" i="5"/>
  <c r="V174" i="5"/>
  <c r="V173" i="5"/>
  <c r="V175" i="5"/>
  <c r="V172" i="5"/>
  <c r="V171" i="5"/>
  <c r="V170" i="5"/>
  <c r="X4" i="5"/>
  <c r="Y2" i="5"/>
  <c r="V143" i="5"/>
  <c r="X3" i="5"/>
  <c r="T118" i="5"/>
  <c r="V148" i="5"/>
  <c r="V149" i="5"/>
  <c r="U116" i="5"/>
  <c r="U114" i="5"/>
  <c r="U117" i="5"/>
  <c r="U115" i="5"/>
  <c r="V61" i="5"/>
  <c r="V59" i="5"/>
  <c r="U152" i="5"/>
  <c r="V150" i="5"/>
  <c r="V151" i="5"/>
  <c r="V147" i="5"/>
  <c r="U64" i="5"/>
  <c r="V58" i="5"/>
  <c r="V63" i="5"/>
  <c r="V62" i="5"/>
  <c r="V111" i="5"/>
  <c r="V145" i="5"/>
  <c r="V141" i="5"/>
  <c r="V144" i="5"/>
  <c r="V146" i="5"/>
  <c r="V142" i="5"/>
  <c r="V110" i="5"/>
  <c r="V106" i="5"/>
  <c r="V102" i="5"/>
  <c r="V98" i="5"/>
  <c r="V113" i="5" s="1"/>
  <c r="V109" i="5"/>
  <c r="V105" i="5"/>
  <c r="V101" i="5"/>
  <c r="V97" i="5"/>
  <c r="V108" i="5"/>
  <c r="V104" i="5"/>
  <c r="V100" i="5"/>
  <c r="V112" i="5"/>
  <c r="V107" i="5"/>
  <c r="V103" i="5"/>
  <c r="V99" i="5"/>
  <c r="V57" i="5"/>
  <c r="V54" i="5"/>
  <c r="V53" i="5"/>
  <c r="V56" i="5"/>
  <c r="V52" i="5"/>
  <c r="V55" i="5"/>
  <c r="V51" i="5"/>
  <c r="W15" i="5"/>
  <c r="V192" i="5"/>
  <c r="V194" i="5" s="1"/>
  <c r="V189" i="5"/>
  <c r="W193" i="5"/>
  <c r="W60" i="5" l="1"/>
  <c r="W237" i="5"/>
  <c r="W235" i="5"/>
  <c r="W238" i="5"/>
  <c r="W236" i="5"/>
  <c r="V176" i="5"/>
  <c r="W175" i="5"/>
  <c r="W174" i="5"/>
  <c r="W173" i="5"/>
  <c r="W171" i="5"/>
  <c r="W170" i="5"/>
  <c r="W172" i="5"/>
  <c r="Y4" i="5"/>
  <c r="Z2" i="5"/>
  <c r="W143" i="5"/>
  <c r="Y3" i="5"/>
  <c r="U118" i="5"/>
  <c r="W148" i="5"/>
  <c r="W149" i="5"/>
  <c r="V116" i="5"/>
  <c r="V114" i="5"/>
  <c r="V117" i="5"/>
  <c r="V115" i="5"/>
  <c r="W61" i="5"/>
  <c r="W59" i="5"/>
  <c r="V64" i="5"/>
  <c r="W151" i="5"/>
  <c r="W147" i="5"/>
  <c r="W150" i="5"/>
  <c r="V152" i="5"/>
  <c r="W63" i="5"/>
  <c r="W58" i="5"/>
  <c r="W62" i="5"/>
  <c r="W111" i="5"/>
  <c r="W144" i="5"/>
  <c r="W142" i="5"/>
  <c r="W146" i="5"/>
  <c r="W141" i="5"/>
  <c r="W145" i="5"/>
  <c r="W109" i="5"/>
  <c r="W105" i="5"/>
  <c r="W101" i="5"/>
  <c r="W97" i="5"/>
  <c r="W108" i="5"/>
  <c r="W104" i="5"/>
  <c r="W100" i="5"/>
  <c r="W112" i="5"/>
  <c r="W107" i="5"/>
  <c r="W103" i="5"/>
  <c r="W99" i="5"/>
  <c r="W57" i="5"/>
  <c r="W110" i="5"/>
  <c r="W106" i="5"/>
  <c r="W102" i="5"/>
  <c r="W98" i="5"/>
  <c r="W113" i="5" s="1"/>
  <c r="W54" i="5"/>
  <c r="W53" i="5"/>
  <c r="W56" i="5"/>
  <c r="W52" i="5"/>
  <c r="W55" i="5"/>
  <c r="W51" i="5"/>
  <c r="X15" i="5"/>
  <c r="W192" i="5"/>
  <c r="W194" i="5" s="1"/>
  <c r="W189" i="5"/>
  <c r="X193" i="5"/>
  <c r="X60" i="5" l="1"/>
  <c r="X237" i="5"/>
  <c r="X238" i="5"/>
  <c r="X236" i="5"/>
  <c r="X235" i="5"/>
  <c r="W176" i="5"/>
  <c r="X175" i="5"/>
  <c r="X174" i="5"/>
  <c r="X173" i="5"/>
  <c r="X172" i="5"/>
  <c r="X171" i="5"/>
  <c r="X170" i="5"/>
  <c r="AA2" i="5"/>
  <c r="Z4" i="5"/>
  <c r="X143" i="5"/>
  <c r="Z3" i="5"/>
  <c r="V118" i="5"/>
  <c r="X148" i="5"/>
  <c r="X149" i="5"/>
  <c r="W116" i="5"/>
  <c r="W114" i="5"/>
  <c r="W117" i="5"/>
  <c r="W115" i="5"/>
  <c r="X61" i="5"/>
  <c r="X59" i="5"/>
  <c r="X147" i="5"/>
  <c r="X150" i="5"/>
  <c r="X151" i="5"/>
  <c r="W152" i="5"/>
  <c r="W64" i="5"/>
  <c r="X62" i="5"/>
  <c r="X58" i="5"/>
  <c r="X63" i="5"/>
  <c r="X111" i="5"/>
  <c r="X144" i="5"/>
  <c r="X142" i="5"/>
  <c r="X146" i="5"/>
  <c r="X141" i="5"/>
  <c r="X145" i="5"/>
  <c r="X109" i="5"/>
  <c r="X105" i="5"/>
  <c r="X101" i="5"/>
  <c r="X97" i="5"/>
  <c r="X108" i="5"/>
  <c r="X104" i="5"/>
  <c r="X100" i="5"/>
  <c r="X112" i="5"/>
  <c r="X107" i="5"/>
  <c r="X103" i="5"/>
  <c r="X99" i="5"/>
  <c r="X110" i="5"/>
  <c r="X106" i="5"/>
  <c r="X102" i="5"/>
  <c r="X98" i="5"/>
  <c r="X113" i="5" s="1"/>
  <c r="X53" i="5"/>
  <c r="X56" i="5"/>
  <c r="X52" i="5"/>
  <c r="X55" i="5"/>
  <c r="X51" i="5"/>
  <c r="X57" i="5"/>
  <c r="X54" i="5"/>
  <c r="Y15" i="5"/>
  <c r="X192" i="5"/>
  <c r="X194" i="5" s="1"/>
  <c r="X189" i="5"/>
  <c r="Y193" i="5"/>
  <c r="Y60" i="5" l="1"/>
  <c r="Y235" i="5"/>
  <c r="Y236" i="5"/>
  <c r="Y237" i="5"/>
  <c r="Y238" i="5"/>
  <c r="X176" i="5"/>
  <c r="Y172" i="5"/>
  <c r="Y175" i="5"/>
  <c r="Y174" i="5"/>
  <c r="Y173" i="5"/>
  <c r="Y171" i="5"/>
  <c r="Y170" i="5"/>
  <c r="AB2" i="5"/>
  <c r="AA4" i="5"/>
  <c r="Y143" i="5"/>
  <c r="AA3" i="5"/>
  <c r="W118" i="5"/>
  <c r="Y148" i="5"/>
  <c r="Y149" i="5"/>
  <c r="X116" i="5"/>
  <c r="X114" i="5"/>
  <c r="X117" i="5"/>
  <c r="X115" i="5"/>
  <c r="Y61" i="5"/>
  <c r="Y59" i="5"/>
  <c r="Y150" i="5"/>
  <c r="Y151" i="5"/>
  <c r="Y147" i="5"/>
  <c r="X152" i="5"/>
  <c r="X64" i="5"/>
  <c r="Y62" i="5"/>
  <c r="Y58" i="5"/>
  <c r="Y63" i="5"/>
  <c r="Y111" i="5"/>
  <c r="Y142" i="5"/>
  <c r="Y146" i="5"/>
  <c r="Y141" i="5"/>
  <c r="Y145" i="5"/>
  <c r="Y144" i="5"/>
  <c r="Y108" i="5"/>
  <c r="Y104" i="5"/>
  <c r="Y100" i="5"/>
  <c r="Y112" i="5"/>
  <c r="Y107" i="5"/>
  <c r="Y103" i="5"/>
  <c r="Y99" i="5"/>
  <c r="Y110" i="5"/>
  <c r="Y106" i="5"/>
  <c r="Y102" i="5"/>
  <c r="Y98" i="5"/>
  <c r="Y113" i="5" s="1"/>
  <c r="Y53" i="5"/>
  <c r="Y56" i="5"/>
  <c r="Y52" i="5"/>
  <c r="Y101" i="5"/>
  <c r="Y97" i="5"/>
  <c r="Y55" i="5"/>
  <c r="Y51" i="5"/>
  <c r="Y57" i="5"/>
  <c r="Y109" i="5"/>
  <c r="Y105" i="5"/>
  <c r="Y54" i="5"/>
  <c r="Z15" i="5"/>
  <c r="Y192" i="5"/>
  <c r="Y194" i="5" s="1"/>
  <c r="Y189" i="5"/>
  <c r="Z193" i="5"/>
  <c r="Z60" i="5" l="1"/>
  <c r="Z235" i="5"/>
  <c r="Z237" i="5"/>
  <c r="Z238" i="5"/>
  <c r="Z236" i="5"/>
  <c r="Y176" i="5"/>
  <c r="Z175" i="5"/>
  <c r="Z172" i="5"/>
  <c r="Z174" i="5"/>
  <c r="Z173" i="5"/>
  <c r="Z170" i="5"/>
  <c r="Z171" i="5"/>
  <c r="AB4" i="5"/>
  <c r="AC2" i="5"/>
  <c r="Z143" i="5"/>
  <c r="AB3" i="5"/>
  <c r="X118" i="5"/>
  <c r="Z148" i="5"/>
  <c r="Z149" i="5"/>
  <c r="Y116" i="5"/>
  <c r="Y114" i="5"/>
  <c r="Y117" i="5"/>
  <c r="Y115" i="5"/>
  <c r="Z61" i="5"/>
  <c r="Z59" i="5"/>
  <c r="Z151" i="5"/>
  <c r="Z147" i="5"/>
  <c r="Z150" i="5"/>
  <c r="Y152" i="5"/>
  <c r="Y64" i="5"/>
  <c r="Z62" i="5"/>
  <c r="Z58" i="5"/>
  <c r="Z63" i="5"/>
  <c r="Z111" i="5"/>
  <c r="Z142" i="5"/>
  <c r="Z146" i="5"/>
  <c r="Z141" i="5"/>
  <c r="Z144" i="5"/>
  <c r="Z145" i="5"/>
  <c r="Z108" i="5"/>
  <c r="Z104" i="5"/>
  <c r="Z100" i="5"/>
  <c r="Z112" i="5"/>
  <c r="Z107" i="5"/>
  <c r="Z103" i="5"/>
  <c r="Z99" i="5"/>
  <c r="Z110" i="5"/>
  <c r="Z106" i="5"/>
  <c r="Z102" i="5"/>
  <c r="Z98" i="5"/>
  <c r="Z113" i="5" s="1"/>
  <c r="Z109" i="5"/>
  <c r="Z105" i="5"/>
  <c r="Z101" i="5"/>
  <c r="Z97" i="5"/>
  <c r="Z56" i="5"/>
  <c r="Z52" i="5"/>
  <c r="Z55" i="5"/>
  <c r="Z51" i="5"/>
  <c r="Z57" i="5"/>
  <c r="Z54" i="5"/>
  <c r="Z53" i="5"/>
  <c r="AA15" i="5"/>
  <c r="Z192" i="5"/>
  <c r="Z194" i="5" s="1"/>
  <c r="Z189" i="5"/>
  <c r="AA193" i="5"/>
  <c r="AA60" i="5" l="1"/>
  <c r="AA238" i="5"/>
  <c r="AA235" i="5"/>
  <c r="AA237" i="5"/>
  <c r="AA236" i="5"/>
  <c r="Z176" i="5"/>
  <c r="AA174" i="5"/>
  <c r="AA173" i="5"/>
  <c r="AA170" i="5"/>
  <c r="AA172" i="5"/>
  <c r="AA171" i="5"/>
  <c r="AA175" i="5"/>
  <c r="AC4" i="5"/>
  <c r="AD2" i="5"/>
  <c r="AA143" i="5"/>
  <c r="AC3" i="5"/>
  <c r="Y118" i="5"/>
  <c r="AA148" i="5"/>
  <c r="AA149" i="5"/>
  <c r="Z116" i="5"/>
  <c r="Z114" i="5"/>
  <c r="Z117" i="5"/>
  <c r="Z115" i="5"/>
  <c r="AA61" i="5"/>
  <c r="AA59" i="5"/>
  <c r="AA151" i="5"/>
  <c r="AA147" i="5"/>
  <c r="AA150" i="5"/>
  <c r="Z152" i="5"/>
  <c r="Z64" i="5"/>
  <c r="AA62" i="5"/>
  <c r="AA63" i="5"/>
  <c r="AA58" i="5"/>
  <c r="AA111" i="5"/>
  <c r="AA146" i="5"/>
  <c r="AA141" i="5"/>
  <c r="AA145" i="5"/>
  <c r="AA144" i="5"/>
  <c r="AA142" i="5"/>
  <c r="AA112" i="5"/>
  <c r="AA107" i="5"/>
  <c r="AA103" i="5"/>
  <c r="AA99" i="5"/>
  <c r="AA110" i="5"/>
  <c r="AA106" i="5"/>
  <c r="AA102" i="5"/>
  <c r="AA98" i="5"/>
  <c r="AA113" i="5" s="1"/>
  <c r="AA109" i="5"/>
  <c r="AA105" i="5"/>
  <c r="AA101" i="5"/>
  <c r="AA97" i="5"/>
  <c r="AA56" i="5"/>
  <c r="AA52" i="5"/>
  <c r="AA55" i="5"/>
  <c r="AA51" i="5"/>
  <c r="AA108" i="5"/>
  <c r="AA57" i="5"/>
  <c r="AA104" i="5"/>
  <c r="AA54" i="5"/>
  <c r="AA53" i="5"/>
  <c r="AA100" i="5"/>
  <c r="AB15" i="5"/>
  <c r="AA192" i="5"/>
  <c r="AA194" i="5" s="1"/>
  <c r="AA189" i="5"/>
  <c r="AB193" i="5"/>
  <c r="AB60" i="5" l="1"/>
  <c r="AB236" i="5"/>
  <c r="AB238" i="5"/>
  <c r="AB237" i="5"/>
  <c r="AB235" i="5"/>
  <c r="AA176" i="5"/>
  <c r="AB174" i="5"/>
  <c r="AB173" i="5"/>
  <c r="AB172" i="5"/>
  <c r="AB170" i="5"/>
  <c r="AB171" i="5"/>
  <c r="AB175" i="5"/>
  <c r="AD4" i="5"/>
  <c r="AE2" i="5"/>
  <c r="AB143" i="5"/>
  <c r="AD3" i="5"/>
  <c r="Z118" i="5"/>
  <c r="AB149" i="5"/>
  <c r="AB148" i="5"/>
  <c r="AA116" i="5"/>
  <c r="AA114" i="5"/>
  <c r="AA117" i="5"/>
  <c r="AA115" i="5"/>
  <c r="AB59" i="5"/>
  <c r="AB61" i="5"/>
  <c r="AB147" i="5"/>
  <c r="AB150" i="5"/>
  <c r="AB151" i="5"/>
  <c r="AA152" i="5"/>
  <c r="AA64" i="5"/>
  <c r="AB62" i="5"/>
  <c r="AB58" i="5"/>
  <c r="AB63" i="5"/>
  <c r="AB111" i="5"/>
  <c r="AB146" i="5"/>
  <c r="AB141" i="5"/>
  <c r="AB142" i="5"/>
  <c r="AB145" i="5"/>
  <c r="AB144" i="5"/>
  <c r="AB112" i="5"/>
  <c r="AB107" i="5"/>
  <c r="AB103" i="5"/>
  <c r="AB99" i="5"/>
  <c r="AB110" i="5"/>
  <c r="AB106" i="5"/>
  <c r="AB102" i="5"/>
  <c r="AB98" i="5"/>
  <c r="AB113" i="5" s="1"/>
  <c r="AB109" i="5"/>
  <c r="AB105" i="5"/>
  <c r="AB101" i="5"/>
  <c r="AB97" i="5"/>
  <c r="AB108" i="5"/>
  <c r="AB104" i="5"/>
  <c r="AB100" i="5"/>
  <c r="AB55" i="5"/>
  <c r="AB51" i="5"/>
  <c r="AB57" i="5"/>
  <c r="AB54" i="5"/>
  <c r="AB53" i="5"/>
  <c r="AB56" i="5"/>
  <c r="AB52" i="5"/>
  <c r="AC15" i="5"/>
  <c r="AB192" i="5"/>
  <c r="AB194" i="5" s="1"/>
  <c r="AB189" i="5"/>
  <c r="AC193" i="5"/>
  <c r="AC60" i="5" l="1"/>
  <c r="AC237" i="5"/>
  <c r="AC236" i="5"/>
  <c r="AC238" i="5"/>
  <c r="AC235" i="5"/>
  <c r="AB176" i="5"/>
  <c r="AC173" i="5"/>
  <c r="AC172" i="5"/>
  <c r="AC170" i="5"/>
  <c r="AC171" i="5"/>
  <c r="AC174" i="5"/>
  <c r="AC175" i="5"/>
  <c r="AE4" i="5"/>
  <c r="AF2" i="5"/>
  <c r="AC143" i="5"/>
  <c r="AE3" i="5"/>
  <c r="AA118" i="5"/>
  <c r="AC148" i="5"/>
  <c r="AC149" i="5"/>
  <c r="AB116" i="5"/>
  <c r="AB114" i="5"/>
  <c r="AB117" i="5"/>
  <c r="AB115" i="5"/>
  <c r="AC59" i="5"/>
  <c r="AC61" i="5"/>
  <c r="AB152" i="5"/>
  <c r="AC147" i="5"/>
  <c r="AC150" i="5"/>
  <c r="AC151" i="5"/>
  <c r="AB64" i="5"/>
  <c r="AC62" i="5"/>
  <c r="AC58" i="5"/>
  <c r="AC63" i="5"/>
  <c r="AC111" i="5"/>
  <c r="AC145" i="5"/>
  <c r="AC144" i="5"/>
  <c r="AC142" i="5"/>
  <c r="AC146" i="5"/>
  <c r="AC141" i="5"/>
  <c r="AC110" i="5"/>
  <c r="AC106" i="5"/>
  <c r="AC102" i="5"/>
  <c r="AC98" i="5"/>
  <c r="AC113" i="5" s="1"/>
  <c r="AC109" i="5"/>
  <c r="AC105" i="5"/>
  <c r="AC101" i="5"/>
  <c r="AC97" i="5"/>
  <c r="AC108" i="5"/>
  <c r="AC104" i="5"/>
  <c r="AC100" i="5"/>
  <c r="AC55" i="5"/>
  <c r="AC51" i="5"/>
  <c r="AC112" i="5"/>
  <c r="AC57" i="5"/>
  <c r="AC107" i="5"/>
  <c r="AC103" i="5"/>
  <c r="AC54" i="5"/>
  <c r="AC53" i="5"/>
  <c r="AC99" i="5"/>
  <c r="AC56" i="5"/>
  <c r="AC52" i="5"/>
  <c r="AD15" i="5"/>
  <c r="AC192" i="5"/>
  <c r="AC194" i="5" s="1"/>
  <c r="AC189" i="5"/>
  <c r="AD193" i="5"/>
  <c r="AD60" i="5" l="1"/>
  <c r="AD237" i="5"/>
  <c r="AD238" i="5"/>
  <c r="AD236" i="5"/>
  <c r="AD235" i="5"/>
  <c r="AC176" i="5"/>
  <c r="AD173" i="5"/>
  <c r="AD172" i="5"/>
  <c r="AD170" i="5"/>
  <c r="AD171" i="5"/>
  <c r="AD175" i="5"/>
  <c r="AD174" i="5"/>
  <c r="AF4" i="5"/>
  <c r="AG2" i="5"/>
  <c r="AD143" i="5"/>
  <c r="AF3" i="5"/>
  <c r="AB118" i="5"/>
  <c r="AD149" i="5"/>
  <c r="AD148" i="5"/>
  <c r="AC117" i="5"/>
  <c r="AC115" i="5"/>
  <c r="AC116" i="5"/>
  <c r="AC114" i="5"/>
  <c r="AD59" i="5"/>
  <c r="AD61" i="5"/>
  <c r="AC152" i="5"/>
  <c r="AD147" i="5"/>
  <c r="AD150" i="5"/>
  <c r="AD151" i="5"/>
  <c r="AC64" i="5"/>
  <c r="AD62" i="5"/>
  <c r="AD58" i="5"/>
  <c r="AD63" i="5"/>
  <c r="AD111" i="5"/>
  <c r="AD145" i="5"/>
  <c r="AD146" i="5"/>
  <c r="AD144" i="5"/>
  <c r="AD141" i="5"/>
  <c r="AD142" i="5"/>
  <c r="AD110" i="5"/>
  <c r="AD106" i="5"/>
  <c r="AD102" i="5"/>
  <c r="AD98" i="5"/>
  <c r="AD113" i="5" s="1"/>
  <c r="AD109" i="5"/>
  <c r="AD105" i="5"/>
  <c r="AD101" i="5"/>
  <c r="AD97" i="5"/>
  <c r="AD108" i="5"/>
  <c r="AD104" i="5"/>
  <c r="AD100" i="5"/>
  <c r="AD112" i="5"/>
  <c r="AD107" i="5"/>
  <c r="AD103" i="5"/>
  <c r="AD99" i="5"/>
  <c r="AD57" i="5"/>
  <c r="AD54" i="5"/>
  <c r="AD53" i="5"/>
  <c r="AD56" i="5"/>
  <c r="AD52" i="5"/>
  <c r="AD51" i="5"/>
  <c r="AD55" i="5"/>
  <c r="AE15" i="5"/>
  <c r="AD192" i="5"/>
  <c r="AD194" i="5" s="1"/>
  <c r="AD189" i="5"/>
  <c r="AE193" i="5"/>
  <c r="AE60" i="5" l="1"/>
  <c r="AE237" i="5"/>
  <c r="AE235" i="5"/>
  <c r="AE236" i="5"/>
  <c r="AE238" i="5"/>
  <c r="AD176" i="5"/>
  <c r="AE172" i="5"/>
  <c r="AE171" i="5"/>
  <c r="AE170" i="5"/>
  <c r="AE174" i="5"/>
  <c r="AE175" i="5"/>
  <c r="AE173" i="5"/>
  <c r="AC118" i="5"/>
  <c r="AG4" i="5"/>
  <c r="AH2" i="5"/>
  <c r="AE143" i="5"/>
  <c r="AG3" i="5"/>
  <c r="AE149" i="5"/>
  <c r="AE148" i="5"/>
  <c r="AD117" i="5"/>
  <c r="AD115" i="5"/>
  <c r="AD116" i="5"/>
  <c r="AD114" i="5"/>
  <c r="AE59" i="5"/>
  <c r="AE61" i="5"/>
  <c r="AE151" i="5"/>
  <c r="AE150" i="5"/>
  <c r="AE147" i="5"/>
  <c r="AD152" i="5"/>
  <c r="AD64" i="5"/>
  <c r="AE62" i="5"/>
  <c r="AE63" i="5"/>
  <c r="AE58" i="5"/>
  <c r="AE111" i="5"/>
  <c r="AE144" i="5"/>
  <c r="AE142" i="5"/>
  <c r="AE146" i="5"/>
  <c r="AE141" i="5"/>
  <c r="AE145" i="5"/>
  <c r="AE109" i="5"/>
  <c r="AE105" i="5"/>
  <c r="AE101" i="5"/>
  <c r="AE97" i="5"/>
  <c r="AE108" i="5"/>
  <c r="AE104" i="5"/>
  <c r="AE100" i="5"/>
  <c r="AE112" i="5"/>
  <c r="AE107" i="5"/>
  <c r="AE103" i="5"/>
  <c r="AE99" i="5"/>
  <c r="AE57" i="5"/>
  <c r="AE54" i="5"/>
  <c r="AE53" i="5"/>
  <c r="AE110" i="5"/>
  <c r="AE106" i="5"/>
  <c r="AE98" i="5"/>
  <c r="AE113" i="5" s="1"/>
  <c r="AE56" i="5"/>
  <c r="AE52" i="5"/>
  <c r="AE102" i="5"/>
  <c r="AE55" i="5"/>
  <c r="AE51" i="5"/>
  <c r="AF15" i="5"/>
  <c r="AE192" i="5"/>
  <c r="AE194" i="5" s="1"/>
  <c r="AE189" i="5"/>
  <c r="AF193" i="5"/>
  <c r="AF60" i="5" l="1"/>
  <c r="AF237" i="5"/>
  <c r="AF235" i="5"/>
  <c r="AF236" i="5"/>
  <c r="AF238" i="5"/>
  <c r="AE176" i="5"/>
  <c r="AF172" i="5"/>
  <c r="AF171" i="5"/>
  <c r="AF170" i="5"/>
  <c r="AF175" i="5"/>
  <c r="AF173" i="5"/>
  <c r="AF174" i="5"/>
  <c r="AI2" i="5"/>
  <c r="AH4" i="5"/>
  <c r="AF143" i="5"/>
  <c r="AH3" i="5"/>
  <c r="AD118" i="5"/>
  <c r="AF149" i="5"/>
  <c r="AF148" i="5"/>
  <c r="AE116" i="5"/>
  <c r="AE114" i="5"/>
  <c r="AE117" i="5"/>
  <c r="AE115" i="5"/>
  <c r="AF59" i="5"/>
  <c r="AF61" i="5"/>
  <c r="AE64" i="5"/>
  <c r="AF151" i="5"/>
  <c r="AF150" i="5"/>
  <c r="AF147" i="5"/>
  <c r="AE152" i="5"/>
  <c r="AF62" i="5"/>
  <c r="AF58" i="5"/>
  <c r="AF63" i="5"/>
  <c r="AF111" i="5"/>
  <c r="AF144" i="5"/>
  <c r="AF142" i="5"/>
  <c r="AF145" i="5"/>
  <c r="AF146" i="5"/>
  <c r="AF141" i="5"/>
  <c r="AF109" i="5"/>
  <c r="AF105" i="5"/>
  <c r="AF101" i="5"/>
  <c r="AF97" i="5"/>
  <c r="AF108" i="5"/>
  <c r="AF104" i="5"/>
  <c r="AF100" i="5"/>
  <c r="AF112" i="5"/>
  <c r="AF107" i="5"/>
  <c r="AF103" i="5"/>
  <c r="AF99" i="5"/>
  <c r="AF110" i="5"/>
  <c r="AF106" i="5"/>
  <c r="AF102" i="5"/>
  <c r="AF98" i="5"/>
  <c r="AF113" i="5" s="1"/>
  <c r="AF57" i="5"/>
  <c r="AF53" i="5"/>
  <c r="AF56" i="5"/>
  <c r="AF52" i="5"/>
  <c r="AF55" i="5"/>
  <c r="AF51" i="5"/>
  <c r="AF54" i="5"/>
  <c r="AG15" i="5"/>
  <c r="AF192" i="5"/>
  <c r="AF194" i="5" s="1"/>
  <c r="AF189" i="5"/>
  <c r="AG193" i="5"/>
  <c r="AG60" i="5" l="1"/>
  <c r="AG235" i="5"/>
  <c r="AG237" i="5"/>
  <c r="AG236" i="5"/>
  <c r="AG238" i="5"/>
  <c r="AF176" i="5"/>
  <c r="AG171" i="5"/>
  <c r="AG175" i="5"/>
  <c r="AG170" i="5"/>
  <c r="AG174" i="5"/>
  <c r="AG173" i="5"/>
  <c r="AG172" i="5"/>
  <c r="AJ2" i="5"/>
  <c r="AI4" i="5"/>
  <c r="AG143" i="5"/>
  <c r="AI3" i="5"/>
  <c r="AE118" i="5"/>
  <c r="AG149" i="5"/>
  <c r="AG148" i="5"/>
  <c r="AF116" i="5"/>
  <c r="AF114" i="5"/>
  <c r="AF117" i="5"/>
  <c r="AF115" i="5"/>
  <c r="AG59" i="5"/>
  <c r="AG61" i="5"/>
  <c r="AF152" i="5"/>
  <c r="AG150" i="5"/>
  <c r="AG151" i="5"/>
  <c r="AG147" i="5"/>
  <c r="AF64" i="5"/>
  <c r="AG62" i="5"/>
  <c r="AG63" i="5"/>
  <c r="AG58" i="5"/>
  <c r="AG111" i="5"/>
  <c r="AG142" i="5"/>
  <c r="AG146" i="5"/>
  <c r="AG141" i="5"/>
  <c r="AG145" i="5"/>
  <c r="AG144" i="5"/>
  <c r="AG108" i="5"/>
  <c r="AG104" i="5"/>
  <c r="AG100" i="5"/>
  <c r="AG112" i="5"/>
  <c r="AG107" i="5"/>
  <c r="AG103" i="5"/>
  <c r="AG99" i="5"/>
  <c r="AG110" i="5"/>
  <c r="AG106" i="5"/>
  <c r="AG102" i="5"/>
  <c r="AG98" i="5"/>
  <c r="AG113" i="5" s="1"/>
  <c r="AG53" i="5"/>
  <c r="AG56" i="5"/>
  <c r="AG52" i="5"/>
  <c r="AG55" i="5"/>
  <c r="AG51" i="5"/>
  <c r="AG57" i="5"/>
  <c r="AG109" i="5"/>
  <c r="AG105" i="5"/>
  <c r="AG101" i="5"/>
  <c r="AG97" i="5"/>
  <c r="AG54" i="5"/>
  <c r="AH15" i="5"/>
  <c r="AG192" i="5"/>
  <c r="AG194" i="5" s="1"/>
  <c r="AG189" i="5"/>
  <c r="AH193" i="5"/>
  <c r="AH60" i="5" l="1"/>
  <c r="AH235" i="5"/>
  <c r="AH237" i="5"/>
  <c r="AH236" i="5"/>
  <c r="AH238" i="5"/>
  <c r="AG176" i="5"/>
  <c r="AH171" i="5"/>
  <c r="AH170" i="5"/>
  <c r="AH175" i="5"/>
  <c r="AH174" i="5"/>
  <c r="AH172" i="5"/>
  <c r="AH173" i="5"/>
  <c r="AJ4" i="5"/>
  <c r="AK2" i="5"/>
  <c r="AL2" i="5" s="1"/>
  <c r="AH143" i="5"/>
  <c r="AJ3" i="5"/>
  <c r="AF118" i="5"/>
  <c r="AH149" i="5"/>
  <c r="AH148" i="5"/>
  <c r="AG116" i="5"/>
  <c r="AG114" i="5"/>
  <c r="AG117" i="5"/>
  <c r="AG115" i="5"/>
  <c r="AH59" i="5"/>
  <c r="AH61" i="5"/>
  <c r="AH151" i="5"/>
  <c r="AH147" i="5"/>
  <c r="AH150" i="5"/>
  <c r="AG152" i="5"/>
  <c r="AG64" i="5"/>
  <c r="AH58" i="5"/>
  <c r="AH63" i="5"/>
  <c r="AH62" i="5"/>
  <c r="AH111" i="5"/>
  <c r="AH142" i="5"/>
  <c r="AH146" i="5"/>
  <c r="AH141" i="5"/>
  <c r="AH144" i="5"/>
  <c r="AH145" i="5"/>
  <c r="AH108" i="5"/>
  <c r="AH104" i="5"/>
  <c r="AH100" i="5"/>
  <c r="AH112" i="5"/>
  <c r="AH107" i="5"/>
  <c r="AH103" i="5"/>
  <c r="AH99" i="5"/>
  <c r="AH110" i="5"/>
  <c r="AH106" i="5"/>
  <c r="AH102" i="5"/>
  <c r="AH98" i="5"/>
  <c r="AH113" i="5" s="1"/>
  <c r="AH109" i="5"/>
  <c r="AH105" i="5"/>
  <c r="AH101" i="5"/>
  <c r="AH97" i="5"/>
  <c r="AH56" i="5"/>
  <c r="AH52" i="5"/>
  <c r="AH55" i="5"/>
  <c r="AH51" i="5"/>
  <c r="AH54" i="5"/>
  <c r="AH57" i="5"/>
  <c r="AH53" i="5"/>
  <c r="AI15" i="5"/>
  <c r="AH192" i="5"/>
  <c r="AH194" i="5" s="1"/>
  <c r="AH189" i="5"/>
  <c r="AI193" i="5"/>
  <c r="AI60" i="5" l="1"/>
  <c r="AI236" i="5"/>
  <c r="AI235" i="5"/>
  <c r="AI238" i="5"/>
  <c r="AI237" i="5"/>
  <c r="AK4" i="5"/>
  <c r="AH176" i="5"/>
  <c r="AI170" i="5"/>
  <c r="AI175" i="5"/>
  <c r="AI174" i="5"/>
  <c r="AI173" i="5"/>
  <c r="AI172" i="5"/>
  <c r="AI171" i="5"/>
  <c r="AI143" i="5"/>
  <c r="AK3" i="5"/>
  <c r="AG118" i="5"/>
  <c r="AI149" i="5"/>
  <c r="AI148" i="5"/>
  <c r="AH117" i="5"/>
  <c r="AH115" i="5"/>
  <c r="AH116" i="5"/>
  <c r="AH114" i="5"/>
  <c r="AI59" i="5"/>
  <c r="AI61" i="5"/>
  <c r="AI151" i="5"/>
  <c r="AI147" i="5"/>
  <c r="AI150" i="5"/>
  <c r="AH152" i="5"/>
  <c r="AH64" i="5"/>
  <c r="AI58" i="5"/>
  <c r="AI63" i="5"/>
  <c r="AI62" i="5"/>
  <c r="AM2" i="5"/>
  <c r="AL4" i="5"/>
  <c r="AI111" i="5"/>
  <c r="AI146" i="5"/>
  <c r="AI141" i="5"/>
  <c r="AI145" i="5"/>
  <c r="AI144" i="5"/>
  <c r="AI142" i="5"/>
  <c r="AI112" i="5"/>
  <c r="AI107" i="5"/>
  <c r="AI103" i="5"/>
  <c r="AI99" i="5"/>
  <c r="AI110" i="5"/>
  <c r="AI106" i="5"/>
  <c r="AI102" i="5"/>
  <c r="AI98" i="5"/>
  <c r="AI113" i="5" s="1"/>
  <c r="AI109" i="5"/>
  <c r="AI105" i="5"/>
  <c r="AI101" i="5"/>
  <c r="AI97" i="5"/>
  <c r="AI56" i="5"/>
  <c r="AI52" i="5"/>
  <c r="AI55" i="5"/>
  <c r="AI51" i="5"/>
  <c r="AI54" i="5"/>
  <c r="AI57" i="5"/>
  <c r="AI108" i="5"/>
  <c r="AI104" i="5"/>
  <c r="AI100" i="5"/>
  <c r="AI53" i="5"/>
  <c r="AJ15" i="5"/>
  <c r="AI192" i="5"/>
  <c r="AI194" i="5" s="1"/>
  <c r="AI189" i="5"/>
  <c r="AJ193" i="5"/>
  <c r="AJ60" i="5" l="1"/>
  <c r="AJ237" i="5"/>
  <c r="AJ236" i="5"/>
  <c r="AJ235" i="5"/>
  <c r="AJ238" i="5"/>
  <c r="AI176" i="5"/>
  <c r="AJ170" i="5"/>
  <c r="AJ175" i="5"/>
  <c r="AJ174" i="5"/>
  <c r="AJ173" i="5"/>
  <c r="AJ172" i="5"/>
  <c r="AJ171" i="5"/>
  <c r="AH118" i="5"/>
  <c r="AJ143" i="5"/>
  <c r="AL3" i="5"/>
  <c r="AJ149" i="5"/>
  <c r="AJ148" i="5"/>
  <c r="AI116" i="5"/>
  <c r="AI114" i="5"/>
  <c r="AI117" i="5"/>
  <c r="AI115" i="5"/>
  <c r="AJ59" i="5"/>
  <c r="AJ61" i="5"/>
  <c r="AJ150" i="5"/>
  <c r="AJ151" i="5"/>
  <c r="AJ147" i="5"/>
  <c r="AI152" i="5"/>
  <c r="AI64" i="5"/>
  <c r="AJ58" i="5"/>
  <c r="AJ63" i="5"/>
  <c r="AJ62" i="5"/>
  <c r="AN2" i="5"/>
  <c r="AM4" i="5"/>
  <c r="AJ111" i="5"/>
  <c r="AJ146" i="5"/>
  <c r="AJ141" i="5"/>
  <c r="AJ145" i="5"/>
  <c r="AJ142" i="5"/>
  <c r="AJ144" i="5"/>
  <c r="AJ112" i="5"/>
  <c r="AJ107" i="5"/>
  <c r="AJ103" i="5"/>
  <c r="AJ99" i="5"/>
  <c r="AJ110" i="5"/>
  <c r="AJ106" i="5"/>
  <c r="AJ102" i="5"/>
  <c r="AJ98" i="5"/>
  <c r="AJ113" i="5" s="1"/>
  <c r="AJ109" i="5"/>
  <c r="AJ105" i="5"/>
  <c r="AJ101" i="5"/>
  <c r="AJ97" i="5"/>
  <c r="AJ108" i="5"/>
  <c r="AJ104" i="5"/>
  <c r="AJ100" i="5"/>
  <c r="AJ55" i="5"/>
  <c r="AJ51" i="5"/>
  <c r="AJ54" i="5"/>
  <c r="AJ57" i="5"/>
  <c r="AJ53" i="5"/>
  <c r="AJ52" i="5"/>
  <c r="AJ56" i="5"/>
  <c r="AK15" i="5"/>
  <c r="AJ192" i="5"/>
  <c r="AJ194" i="5" s="1"/>
  <c r="AJ189" i="5"/>
  <c r="AK193" i="5"/>
  <c r="AK192" i="5"/>
  <c r="AK60" i="5" l="1"/>
  <c r="AK235" i="5"/>
  <c r="AK237" i="5"/>
  <c r="AK236" i="5"/>
  <c r="AK238" i="5"/>
  <c r="AJ176" i="5"/>
  <c r="AK173" i="5"/>
  <c r="AK174" i="5"/>
  <c r="AK175" i="5"/>
  <c r="AK172" i="5"/>
  <c r="AK171" i="5"/>
  <c r="AK170" i="5"/>
  <c r="AK143" i="5"/>
  <c r="AM3" i="5"/>
  <c r="AI118" i="5"/>
  <c r="AK148" i="5"/>
  <c r="AK149" i="5"/>
  <c r="AJ117" i="5"/>
  <c r="AJ115" i="5"/>
  <c r="AJ116" i="5"/>
  <c r="AJ114" i="5"/>
  <c r="AK61" i="5"/>
  <c r="AK59" i="5"/>
  <c r="AK150" i="5"/>
  <c r="AK151" i="5"/>
  <c r="AK147" i="5"/>
  <c r="AJ152" i="5"/>
  <c r="AJ64" i="5"/>
  <c r="AK58" i="5"/>
  <c r="AK63" i="5"/>
  <c r="AK62" i="5"/>
  <c r="AO2" i="5"/>
  <c r="AN4" i="5"/>
  <c r="AK111" i="5"/>
  <c r="AK145" i="5"/>
  <c r="AK144" i="5"/>
  <c r="AK142" i="5"/>
  <c r="AK146" i="5"/>
  <c r="AK141" i="5"/>
  <c r="AK110" i="5"/>
  <c r="AK106" i="5"/>
  <c r="AK102" i="5"/>
  <c r="AK98" i="5"/>
  <c r="AK113" i="5" s="1"/>
  <c r="AK109" i="5"/>
  <c r="AK105" i="5"/>
  <c r="AK101" i="5"/>
  <c r="AK97" i="5"/>
  <c r="AK108" i="5"/>
  <c r="AK104" i="5"/>
  <c r="AK100" i="5"/>
  <c r="AK55" i="5"/>
  <c r="AK51" i="5"/>
  <c r="AK54" i="5"/>
  <c r="AK57" i="5"/>
  <c r="AK53" i="5"/>
  <c r="AK112" i="5"/>
  <c r="AK107" i="5"/>
  <c r="AK103" i="5"/>
  <c r="AK99" i="5"/>
  <c r="AK56" i="5"/>
  <c r="AK52" i="5"/>
  <c r="AL15" i="5"/>
  <c r="AK194" i="5"/>
  <c r="AK189" i="5"/>
  <c r="AL193" i="5"/>
  <c r="AK176" i="5" l="1"/>
  <c r="AL60" i="5"/>
  <c r="AL235" i="5"/>
  <c r="AL236" i="5"/>
  <c r="AL238" i="5"/>
  <c r="AL237" i="5"/>
  <c r="AL174" i="5"/>
  <c r="AL175" i="5"/>
  <c r="AL173" i="5"/>
  <c r="AL172" i="5"/>
  <c r="AL170" i="5"/>
  <c r="AL171" i="5"/>
  <c r="AJ118" i="5"/>
  <c r="AL143" i="5"/>
  <c r="AN3" i="5"/>
  <c r="AL148" i="5"/>
  <c r="AL149" i="5"/>
  <c r="AK117" i="5"/>
  <c r="AK115" i="5"/>
  <c r="AK116" i="5"/>
  <c r="AK114" i="5"/>
  <c r="AL59" i="5"/>
  <c r="AL61" i="5"/>
  <c r="AK152" i="5"/>
  <c r="AL150" i="5"/>
  <c r="AL151" i="5"/>
  <c r="AL147" i="5"/>
  <c r="AK64" i="5"/>
  <c r="AL58" i="5"/>
  <c r="AL63" i="5"/>
  <c r="AL62" i="5"/>
  <c r="AP2" i="5"/>
  <c r="AO4" i="5"/>
  <c r="AL111" i="5"/>
  <c r="AL145" i="5"/>
  <c r="AL144" i="5"/>
  <c r="AL146" i="5"/>
  <c r="AL141" i="5"/>
  <c r="AL142" i="5"/>
  <c r="AL110" i="5"/>
  <c r="AL106" i="5"/>
  <c r="AL102" i="5"/>
  <c r="AL98" i="5"/>
  <c r="AL113" i="5" s="1"/>
  <c r="AL109" i="5"/>
  <c r="AL105" i="5"/>
  <c r="AL101" i="5"/>
  <c r="AL97" i="5"/>
  <c r="AL108" i="5"/>
  <c r="AL104" i="5"/>
  <c r="AL100" i="5"/>
  <c r="AL112" i="5"/>
  <c r="AL107" i="5"/>
  <c r="AL103" i="5"/>
  <c r="AL99" i="5"/>
  <c r="AL57" i="5"/>
  <c r="AL54" i="5"/>
  <c r="AL53" i="5"/>
  <c r="AL56" i="5"/>
  <c r="AL52" i="5"/>
  <c r="AL51" i="5"/>
  <c r="AL55" i="5"/>
  <c r="AM15" i="5"/>
  <c r="AL192" i="5"/>
  <c r="AL194" i="5" s="1"/>
  <c r="AL189" i="5"/>
  <c r="AM193" i="5"/>
  <c r="AM60" i="5" l="1"/>
  <c r="AM238" i="5"/>
  <c r="AM236" i="5"/>
  <c r="AM237" i="5"/>
  <c r="AM235" i="5"/>
  <c r="AL176" i="5"/>
  <c r="AM175" i="5"/>
  <c r="AM173" i="5"/>
  <c r="AM174" i="5"/>
  <c r="AM170" i="5"/>
  <c r="AM171" i="5"/>
  <c r="AM172" i="5"/>
  <c r="AM143" i="5"/>
  <c r="AO3" i="5"/>
  <c r="AK118" i="5"/>
  <c r="AM149" i="5"/>
  <c r="AM148" i="5"/>
  <c r="AL116" i="5"/>
  <c r="AL114" i="5"/>
  <c r="AL117" i="5"/>
  <c r="AL115" i="5"/>
  <c r="AM59" i="5"/>
  <c r="AM61" i="5"/>
  <c r="AL152" i="5"/>
  <c r="AM151" i="5"/>
  <c r="AM147" i="5"/>
  <c r="AM150" i="5"/>
  <c r="AL64" i="5"/>
  <c r="AM58" i="5"/>
  <c r="AM63" i="5"/>
  <c r="AM62" i="5"/>
  <c r="AQ2" i="5"/>
  <c r="AP4" i="5"/>
  <c r="AM111" i="5"/>
  <c r="AM144" i="5"/>
  <c r="AM142" i="5"/>
  <c r="AM146" i="5"/>
  <c r="AM141" i="5"/>
  <c r="AM145" i="5"/>
  <c r="AM109" i="5"/>
  <c r="AM105" i="5"/>
  <c r="AM101" i="5"/>
  <c r="AM97" i="5"/>
  <c r="AM108" i="5"/>
  <c r="AM104" i="5"/>
  <c r="AM100" i="5"/>
  <c r="AM112" i="5"/>
  <c r="AM107" i="5"/>
  <c r="AM103" i="5"/>
  <c r="AM99" i="5"/>
  <c r="AM57" i="5"/>
  <c r="AM54" i="5"/>
  <c r="AM53" i="5"/>
  <c r="AM56" i="5"/>
  <c r="AM52" i="5"/>
  <c r="AM110" i="5"/>
  <c r="AM106" i="5"/>
  <c r="AM102" i="5"/>
  <c r="AM98" i="5"/>
  <c r="AM113" i="5" s="1"/>
  <c r="AM55" i="5"/>
  <c r="AM51" i="5"/>
  <c r="AN15" i="5"/>
  <c r="AM192" i="5"/>
  <c r="AM194" i="5" s="1"/>
  <c r="AM189" i="5"/>
  <c r="AN193" i="5"/>
  <c r="AN60" i="5" l="1"/>
  <c r="AN235" i="5"/>
  <c r="AN236" i="5"/>
  <c r="AN238" i="5"/>
  <c r="AN237" i="5"/>
  <c r="AM176" i="5"/>
  <c r="AN173" i="5"/>
  <c r="AN175" i="5"/>
  <c r="AN172" i="5"/>
  <c r="AN174" i="5"/>
  <c r="AN171" i="5"/>
  <c r="AN170" i="5"/>
  <c r="AN143" i="5"/>
  <c r="AP3" i="5"/>
  <c r="AL118" i="5"/>
  <c r="AN148" i="5"/>
  <c r="AN149" i="5"/>
  <c r="AM116" i="5"/>
  <c r="AM114" i="5"/>
  <c r="AM117" i="5"/>
  <c r="AM115" i="5"/>
  <c r="AN61" i="5"/>
  <c r="AN59" i="5"/>
  <c r="AM64" i="5"/>
  <c r="AM152" i="5"/>
  <c r="AN151" i="5"/>
  <c r="AN147" i="5"/>
  <c r="AN150" i="5"/>
  <c r="AN58" i="5"/>
  <c r="AN63" i="5"/>
  <c r="AN62" i="5"/>
  <c r="AQ4" i="5"/>
  <c r="AR2" i="5"/>
  <c r="AN111" i="5"/>
  <c r="AN144" i="5"/>
  <c r="AN142" i="5"/>
  <c r="AN146" i="5"/>
  <c r="AN141" i="5"/>
  <c r="AN145" i="5"/>
  <c r="AN109" i="5"/>
  <c r="AN105" i="5"/>
  <c r="AN101" i="5"/>
  <c r="AN97" i="5"/>
  <c r="AN108" i="5"/>
  <c r="AN104" i="5"/>
  <c r="AN100" i="5"/>
  <c r="AN112" i="5"/>
  <c r="AN107" i="5"/>
  <c r="AN103" i="5"/>
  <c r="AN99" i="5"/>
  <c r="AN57" i="5"/>
  <c r="AN110" i="5"/>
  <c r="AN106" i="5"/>
  <c r="AN102" i="5"/>
  <c r="AN98" i="5"/>
  <c r="AN113" i="5" s="1"/>
  <c r="AN53" i="5"/>
  <c r="AN56" i="5"/>
  <c r="AN52" i="5"/>
  <c r="AN55" i="5"/>
  <c r="AN51" i="5"/>
  <c r="AN54" i="5"/>
  <c r="AO15" i="5"/>
  <c r="AN192" i="5"/>
  <c r="AN194" i="5" s="1"/>
  <c r="AN189" i="5"/>
  <c r="AO193" i="5"/>
  <c r="AO60" i="5" l="1"/>
  <c r="AO237" i="5"/>
  <c r="AO236" i="5"/>
  <c r="AO238" i="5"/>
  <c r="AO235" i="5"/>
  <c r="AN176" i="5"/>
  <c r="AO175" i="5"/>
  <c r="AO172" i="5"/>
  <c r="AO174" i="5"/>
  <c r="AO173" i="5"/>
  <c r="AO171" i="5"/>
  <c r="AO170" i="5"/>
  <c r="AO143" i="5"/>
  <c r="AQ3" i="5"/>
  <c r="AM118" i="5"/>
  <c r="AO148" i="5"/>
  <c r="AO149" i="5"/>
  <c r="AN116" i="5"/>
  <c r="AN114" i="5"/>
  <c r="AN117" i="5"/>
  <c r="AN115" i="5"/>
  <c r="AO61" i="5"/>
  <c r="AO59" i="5"/>
  <c r="AO150" i="5"/>
  <c r="AO151" i="5"/>
  <c r="AO147" i="5"/>
  <c r="AN152" i="5"/>
  <c r="AN64" i="5"/>
  <c r="AO58" i="5"/>
  <c r="AO63" i="5"/>
  <c r="AO62" i="5"/>
  <c r="AR4" i="5"/>
  <c r="AS2" i="5"/>
  <c r="AO111" i="5"/>
  <c r="AO142" i="5"/>
  <c r="AO146" i="5"/>
  <c r="AO141" i="5"/>
  <c r="AO145" i="5"/>
  <c r="AO144" i="5"/>
  <c r="AO108" i="5"/>
  <c r="AO104" i="5"/>
  <c r="AO100" i="5"/>
  <c r="AO112" i="5"/>
  <c r="AO107" i="5"/>
  <c r="AO103" i="5"/>
  <c r="AO99" i="5"/>
  <c r="AO57" i="5"/>
  <c r="AO110" i="5"/>
  <c r="AO106" i="5"/>
  <c r="AO102" i="5"/>
  <c r="AO98" i="5"/>
  <c r="AO113" i="5" s="1"/>
  <c r="AO53" i="5"/>
  <c r="AO56" i="5"/>
  <c r="AO52" i="5"/>
  <c r="AO55" i="5"/>
  <c r="AO51" i="5"/>
  <c r="AO109" i="5"/>
  <c r="AO105" i="5"/>
  <c r="AO101" i="5"/>
  <c r="AO97" i="5"/>
  <c r="AO54" i="5"/>
  <c r="AP15" i="5"/>
  <c r="AO192" i="5"/>
  <c r="AO194" i="5" s="1"/>
  <c r="AO189" i="5"/>
  <c r="AP193" i="5"/>
  <c r="AO176" i="5" l="1"/>
  <c r="AP60" i="5"/>
  <c r="AP236" i="5"/>
  <c r="AP235" i="5"/>
  <c r="AP237" i="5"/>
  <c r="AP238" i="5"/>
  <c r="AP175" i="5"/>
  <c r="AP174" i="5"/>
  <c r="AP172" i="5"/>
  <c r="AP173" i="5"/>
  <c r="AP170" i="5"/>
  <c r="AP171" i="5"/>
  <c r="AP143" i="5"/>
  <c r="AR3" i="5"/>
  <c r="AN118" i="5"/>
  <c r="AP148" i="5"/>
  <c r="AP149" i="5"/>
  <c r="AO117" i="5"/>
  <c r="AO115" i="5"/>
  <c r="AO116" i="5"/>
  <c r="AO114" i="5"/>
  <c r="AP61" i="5"/>
  <c r="AP59" i="5"/>
  <c r="AP151" i="5"/>
  <c r="AP147" i="5"/>
  <c r="AP150" i="5"/>
  <c r="AO152" i="5"/>
  <c r="AO64" i="5"/>
  <c r="AP58" i="5"/>
  <c r="AP63" i="5"/>
  <c r="AP62" i="5"/>
  <c r="AS4" i="5"/>
  <c r="AT2" i="5"/>
  <c r="AP111" i="5"/>
  <c r="AP142" i="5"/>
  <c r="AP146" i="5"/>
  <c r="AP141" i="5"/>
  <c r="AP145" i="5"/>
  <c r="AP144" i="5"/>
  <c r="AP108" i="5"/>
  <c r="AP104" i="5"/>
  <c r="AP100" i="5"/>
  <c r="AP112" i="5"/>
  <c r="AP107" i="5"/>
  <c r="AP103" i="5"/>
  <c r="AP99" i="5"/>
  <c r="AP110" i="5"/>
  <c r="AP106" i="5"/>
  <c r="AP102" i="5"/>
  <c r="AP98" i="5"/>
  <c r="AP113" i="5" s="1"/>
  <c r="AP109" i="5"/>
  <c r="AP105" i="5"/>
  <c r="AP101" i="5"/>
  <c r="AP97" i="5"/>
  <c r="AP56" i="5"/>
  <c r="AP52" i="5"/>
  <c r="AP57" i="5"/>
  <c r="AP55" i="5"/>
  <c r="AP51" i="5"/>
  <c r="AP54" i="5"/>
  <c r="AP53" i="5"/>
  <c r="AQ15" i="5"/>
  <c r="AP192" i="5"/>
  <c r="AP194" i="5" s="1"/>
  <c r="AP189" i="5"/>
  <c r="AQ193" i="5"/>
  <c r="AQ60" i="5" l="1"/>
  <c r="AQ235" i="5"/>
  <c r="AQ237" i="5"/>
  <c r="AQ236" i="5"/>
  <c r="AQ238" i="5"/>
  <c r="AP176" i="5"/>
  <c r="AQ174" i="5"/>
  <c r="AQ171" i="5"/>
  <c r="AQ173" i="5"/>
  <c r="AQ172" i="5"/>
  <c r="AQ175" i="5"/>
  <c r="AQ170" i="5"/>
  <c r="AO118" i="5"/>
  <c r="AQ143" i="5"/>
  <c r="AS3" i="5"/>
  <c r="AQ148" i="5"/>
  <c r="AQ149" i="5"/>
  <c r="AP116" i="5"/>
  <c r="AP114" i="5"/>
  <c r="AP117" i="5"/>
  <c r="AP115" i="5"/>
  <c r="AQ61" i="5"/>
  <c r="AQ59" i="5"/>
  <c r="AQ150" i="5"/>
  <c r="AQ151" i="5"/>
  <c r="AQ147" i="5"/>
  <c r="AP152" i="5"/>
  <c r="AP64" i="5"/>
  <c r="AQ63" i="5"/>
  <c r="AQ58" i="5"/>
  <c r="AQ62" i="5"/>
  <c r="AU2" i="5"/>
  <c r="AT4" i="5"/>
  <c r="AQ111" i="5"/>
  <c r="AQ146" i="5"/>
  <c r="AQ141" i="5"/>
  <c r="AQ145" i="5"/>
  <c r="AQ144" i="5"/>
  <c r="AQ142" i="5"/>
  <c r="AQ112" i="5"/>
  <c r="AQ107" i="5"/>
  <c r="AQ103" i="5"/>
  <c r="AQ99" i="5"/>
  <c r="AQ110" i="5"/>
  <c r="AQ106" i="5"/>
  <c r="AQ102" i="5"/>
  <c r="AQ98" i="5"/>
  <c r="AQ113" i="5" s="1"/>
  <c r="AQ109" i="5"/>
  <c r="AQ105" i="5"/>
  <c r="AQ101" i="5"/>
  <c r="AQ97" i="5"/>
  <c r="AQ56" i="5"/>
  <c r="AQ52" i="5"/>
  <c r="AQ57" i="5"/>
  <c r="AQ55" i="5"/>
  <c r="AQ51" i="5"/>
  <c r="AQ54" i="5"/>
  <c r="AQ108" i="5"/>
  <c r="AQ104" i="5"/>
  <c r="AQ100" i="5"/>
  <c r="AQ53" i="5"/>
  <c r="AR15" i="5"/>
  <c r="AQ192" i="5"/>
  <c r="AQ194" i="5" s="1"/>
  <c r="AQ189" i="5"/>
  <c r="AR193" i="5"/>
  <c r="AR60" i="5" l="1"/>
  <c r="AR237" i="5"/>
  <c r="AR236" i="5"/>
  <c r="AR238" i="5"/>
  <c r="AR235" i="5"/>
  <c r="AQ176" i="5"/>
  <c r="AR174" i="5"/>
  <c r="AR171" i="5"/>
  <c r="AR173" i="5"/>
  <c r="AR170" i="5"/>
  <c r="AR172" i="5"/>
  <c r="AR175" i="5"/>
  <c r="AR143" i="5"/>
  <c r="AT3" i="5"/>
  <c r="AP118" i="5"/>
  <c r="AR148" i="5"/>
  <c r="AR149" i="5"/>
  <c r="AQ116" i="5"/>
  <c r="AQ114" i="5"/>
  <c r="AQ117" i="5"/>
  <c r="AQ115" i="5"/>
  <c r="AR61" i="5"/>
  <c r="AR59" i="5"/>
  <c r="AR150" i="5"/>
  <c r="AR147" i="5"/>
  <c r="AR151" i="5"/>
  <c r="AQ152" i="5"/>
  <c r="AQ64" i="5"/>
  <c r="AR62" i="5"/>
  <c r="AR58" i="5"/>
  <c r="AR63" i="5"/>
  <c r="AV2" i="5"/>
  <c r="AU4" i="5"/>
  <c r="AR111" i="5"/>
  <c r="AR146" i="5"/>
  <c r="AR141" i="5"/>
  <c r="AR145" i="5"/>
  <c r="AR142" i="5"/>
  <c r="AR144" i="5"/>
  <c r="AR112" i="5"/>
  <c r="AR107" i="5"/>
  <c r="AR103" i="5"/>
  <c r="AR99" i="5"/>
  <c r="AR110" i="5"/>
  <c r="AR106" i="5"/>
  <c r="AR102" i="5"/>
  <c r="AR98" i="5"/>
  <c r="AR113" i="5" s="1"/>
  <c r="AR109" i="5"/>
  <c r="AR105" i="5"/>
  <c r="AR101" i="5"/>
  <c r="AR97" i="5"/>
  <c r="AR108" i="5"/>
  <c r="AR104" i="5"/>
  <c r="AR100" i="5"/>
  <c r="AR57" i="5"/>
  <c r="AR55" i="5"/>
  <c r="AR51" i="5"/>
  <c r="AR54" i="5"/>
  <c r="AR53" i="5"/>
  <c r="AR52" i="5"/>
  <c r="AR56" i="5"/>
  <c r="AS15" i="5"/>
  <c r="AR192" i="5"/>
  <c r="AR194" i="5" s="1"/>
  <c r="AR189" i="5"/>
  <c r="AS193" i="5"/>
  <c r="AS60" i="5" l="1"/>
  <c r="AS238" i="5"/>
  <c r="AS236" i="5"/>
  <c r="AS235" i="5"/>
  <c r="AS237" i="5"/>
  <c r="AR176" i="5"/>
  <c r="AS173" i="5"/>
  <c r="AS170" i="5"/>
  <c r="AS172" i="5"/>
  <c r="AS171" i="5"/>
  <c r="AS175" i="5"/>
  <c r="AS174" i="5"/>
  <c r="AS143" i="5"/>
  <c r="AU3" i="5"/>
  <c r="AQ118" i="5"/>
  <c r="AS148" i="5"/>
  <c r="AS149" i="5"/>
  <c r="AR117" i="5"/>
  <c r="AR115" i="5"/>
  <c r="AR116" i="5"/>
  <c r="AR114" i="5"/>
  <c r="AS61" i="5"/>
  <c r="AS59" i="5"/>
  <c r="AR152" i="5"/>
  <c r="AS150" i="5"/>
  <c r="AS151" i="5"/>
  <c r="AS147" i="5"/>
  <c r="AR64" i="5"/>
  <c r="AS62" i="5"/>
  <c r="AS58" i="5"/>
  <c r="AS63" i="5"/>
  <c r="AW2" i="5"/>
  <c r="AV4" i="5"/>
  <c r="AS111" i="5"/>
  <c r="AS145" i="5"/>
  <c r="AS144" i="5"/>
  <c r="AS142" i="5"/>
  <c r="AS146" i="5"/>
  <c r="AS141" i="5"/>
  <c r="AS110" i="5"/>
  <c r="AS106" i="5"/>
  <c r="AS102" i="5"/>
  <c r="AS98" i="5"/>
  <c r="AS113" i="5" s="1"/>
  <c r="AS109" i="5"/>
  <c r="AS105" i="5"/>
  <c r="AS101" i="5"/>
  <c r="AS97" i="5"/>
  <c r="AS108" i="5"/>
  <c r="AS104" i="5"/>
  <c r="AS100" i="5"/>
  <c r="AS55" i="5"/>
  <c r="AS51" i="5"/>
  <c r="AS54" i="5"/>
  <c r="AS53" i="5"/>
  <c r="AS112" i="5"/>
  <c r="AS107" i="5"/>
  <c r="AS103" i="5"/>
  <c r="AS99" i="5"/>
  <c r="AS56" i="5"/>
  <c r="AS52" i="5"/>
  <c r="AS57" i="5"/>
  <c r="AT15" i="5"/>
  <c r="AS192" i="5"/>
  <c r="AS194" i="5" s="1"/>
  <c r="AS189" i="5"/>
  <c r="AT193" i="5"/>
  <c r="AT60" i="5" l="1"/>
  <c r="AT238" i="5"/>
  <c r="AT237" i="5"/>
  <c r="AT235" i="5"/>
  <c r="AT236" i="5"/>
  <c r="AS176" i="5"/>
  <c r="AT173" i="5"/>
  <c r="AT172" i="5"/>
  <c r="AT171" i="5"/>
  <c r="AT170" i="5"/>
  <c r="AT174" i="5"/>
  <c r="AT175" i="5"/>
  <c r="AR118" i="5"/>
  <c r="AT143" i="5"/>
  <c r="AV3" i="5"/>
  <c r="AT149" i="5"/>
  <c r="AT148" i="5"/>
  <c r="AS117" i="5"/>
  <c r="AS115" i="5"/>
  <c r="AS116" i="5"/>
  <c r="AS114" i="5"/>
  <c r="AT61" i="5"/>
  <c r="AT59" i="5"/>
  <c r="AS152" i="5"/>
  <c r="AT147" i="5"/>
  <c r="AT151" i="5"/>
  <c r="AT150" i="5"/>
  <c r="AS64" i="5"/>
  <c r="AT62" i="5"/>
  <c r="AT58" i="5"/>
  <c r="AT63" i="5"/>
  <c r="AX2" i="5"/>
  <c r="AW4" i="5"/>
  <c r="AT111" i="5"/>
  <c r="AT145" i="5"/>
  <c r="AT144" i="5"/>
  <c r="AT142" i="5"/>
  <c r="AT146" i="5"/>
  <c r="AT141" i="5"/>
  <c r="AT110" i="5"/>
  <c r="AT106" i="5"/>
  <c r="AT102" i="5"/>
  <c r="AT98" i="5"/>
  <c r="AT113" i="5" s="1"/>
  <c r="AT109" i="5"/>
  <c r="AT105" i="5"/>
  <c r="AT101" i="5"/>
  <c r="AT97" i="5"/>
  <c r="AT108" i="5"/>
  <c r="AT104" i="5"/>
  <c r="AT100" i="5"/>
  <c r="AT112" i="5"/>
  <c r="AT107" i="5"/>
  <c r="AT103" i="5"/>
  <c r="AT99" i="5"/>
  <c r="AT57" i="5"/>
  <c r="AT54" i="5"/>
  <c r="AT53" i="5"/>
  <c r="AT56" i="5"/>
  <c r="AT52" i="5"/>
  <c r="AT51" i="5"/>
  <c r="AT55" i="5"/>
  <c r="AU15" i="5"/>
  <c r="AT192" i="5"/>
  <c r="AT194" i="5" s="1"/>
  <c r="AT189" i="5"/>
  <c r="AU193" i="5"/>
  <c r="AU60" i="5" l="1"/>
  <c r="AU236" i="5"/>
  <c r="AU238" i="5"/>
  <c r="AU237" i="5"/>
  <c r="AU235" i="5"/>
  <c r="AT176" i="5"/>
  <c r="AU172" i="5"/>
  <c r="AU171" i="5"/>
  <c r="AU170" i="5"/>
  <c r="AU174" i="5"/>
  <c r="AU175" i="5"/>
  <c r="AU173" i="5"/>
  <c r="AS118" i="5"/>
  <c r="AU143" i="5"/>
  <c r="AW3" i="5"/>
  <c r="AU149" i="5"/>
  <c r="AU148" i="5"/>
  <c r="AT117" i="5"/>
  <c r="AT115" i="5"/>
  <c r="AT116" i="5"/>
  <c r="AT114" i="5"/>
  <c r="AU61" i="5"/>
  <c r="AU59" i="5"/>
  <c r="AT152" i="5"/>
  <c r="AU151" i="5"/>
  <c r="AU147" i="5"/>
  <c r="AU150" i="5"/>
  <c r="AT64" i="5"/>
  <c r="AV15" i="5"/>
  <c r="AU62" i="5"/>
  <c r="AU58" i="5"/>
  <c r="AU63" i="5"/>
  <c r="AX4" i="5"/>
  <c r="AY2" i="5"/>
  <c r="AU111" i="5"/>
  <c r="AU144" i="5"/>
  <c r="AU142" i="5"/>
  <c r="AU146" i="5"/>
  <c r="AU141" i="5"/>
  <c r="AU145" i="5"/>
  <c r="AU109" i="5"/>
  <c r="AU105" i="5"/>
  <c r="AU101" i="5"/>
  <c r="AU97" i="5"/>
  <c r="AU108" i="5"/>
  <c r="AU104" i="5"/>
  <c r="AU100" i="5"/>
  <c r="AU112" i="5"/>
  <c r="AU107" i="5"/>
  <c r="AU103" i="5"/>
  <c r="AU99" i="5"/>
  <c r="AU57" i="5"/>
  <c r="AU54" i="5"/>
  <c r="AU53" i="5"/>
  <c r="AU56" i="5"/>
  <c r="AU52" i="5"/>
  <c r="AU110" i="5"/>
  <c r="AU106" i="5"/>
  <c r="AU102" i="5"/>
  <c r="AU98" i="5"/>
  <c r="AU113" i="5" s="1"/>
  <c r="AU55" i="5"/>
  <c r="AU51" i="5"/>
  <c r="AU192" i="5"/>
  <c r="AU194" i="5" s="1"/>
  <c r="AU189" i="5"/>
  <c r="AV193" i="5"/>
  <c r="AV60" i="5" l="1"/>
  <c r="AV236" i="5"/>
  <c r="AV237" i="5"/>
  <c r="AV238" i="5"/>
  <c r="AV235" i="5"/>
  <c r="AU176" i="5"/>
  <c r="AV172" i="5"/>
  <c r="AV171" i="5"/>
  <c r="AV170" i="5"/>
  <c r="AV175" i="5"/>
  <c r="AV174" i="5"/>
  <c r="AV173" i="5"/>
  <c r="AT118" i="5"/>
  <c r="AV143" i="5"/>
  <c r="AX3" i="5"/>
  <c r="AV148" i="5"/>
  <c r="AV149" i="5"/>
  <c r="AU116" i="5"/>
  <c r="AU114" i="5"/>
  <c r="AU117" i="5"/>
  <c r="AU115" i="5"/>
  <c r="AV105" i="5"/>
  <c r="AV59" i="5"/>
  <c r="AV61" i="5"/>
  <c r="AV144" i="5"/>
  <c r="AV106" i="5"/>
  <c r="AV109" i="5"/>
  <c r="AV53" i="5"/>
  <c r="AV101" i="5"/>
  <c r="AV104" i="5"/>
  <c r="AV142" i="5"/>
  <c r="AV56" i="5"/>
  <c r="AV57" i="5"/>
  <c r="AV146" i="5"/>
  <c r="AW15" i="5"/>
  <c r="AV110" i="5"/>
  <c r="AV51" i="5"/>
  <c r="AV97" i="5"/>
  <c r="AV99" i="5"/>
  <c r="AV54" i="5"/>
  <c r="AV102" i="5"/>
  <c r="AV103" i="5"/>
  <c r="AV151" i="5"/>
  <c r="AV147" i="5"/>
  <c r="AV150" i="5"/>
  <c r="AV141" i="5"/>
  <c r="AU152" i="5"/>
  <c r="AV108" i="5"/>
  <c r="AV145" i="5"/>
  <c r="AV52" i="5"/>
  <c r="AV100" i="5"/>
  <c r="AV98" i="5"/>
  <c r="AV113" i="5" s="1"/>
  <c r="AV111" i="5"/>
  <c r="AV107" i="5"/>
  <c r="AV55" i="5"/>
  <c r="AV112" i="5"/>
  <c r="AU64" i="5"/>
  <c r="AV62" i="5"/>
  <c r="AV58" i="5"/>
  <c r="AV63" i="5"/>
  <c r="AY4" i="5"/>
  <c r="AZ2" i="5"/>
  <c r="AV192" i="5"/>
  <c r="AV194" i="5" s="1"/>
  <c r="AV189" i="5"/>
  <c r="AW193" i="5"/>
  <c r="AW60" i="5" l="1"/>
  <c r="AW236" i="5"/>
  <c r="AW237" i="5"/>
  <c r="AW238" i="5"/>
  <c r="AW235" i="5"/>
  <c r="AV176" i="5"/>
  <c r="AW171" i="5"/>
  <c r="AW170" i="5"/>
  <c r="AW173" i="5"/>
  <c r="AW174" i="5"/>
  <c r="AW172" i="5"/>
  <c r="AW175" i="5"/>
  <c r="AW143" i="5"/>
  <c r="AY3" i="5"/>
  <c r="AU118" i="5"/>
  <c r="AW148" i="5"/>
  <c r="AW149" i="5"/>
  <c r="AV117" i="5"/>
  <c r="AV115" i="5"/>
  <c r="AV116" i="5"/>
  <c r="AV114" i="5"/>
  <c r="AW112" i="5"/>
  <c r="AW59" i="5"/>
  <c r="AW61" i="5"/>
  <c r="AW142" i="5"/>
  <c r="AW141" i="5"/>
  <c r="AW98" i="5"/>
  <c r="AW113" i="5" s="1"/>
  <c r="AW107" i="5"/>
  <c r="AW106" i="5"/>
  <c r="AW53" i="5"/>
  <c r="AW110" i="5"/>
  <c r="AW144" i="5"/>
  <c r="AW58" i="5"/>
  <c r="AW147" i="5"/>
  <c r="AW51" i="5"/>
  <c r="AW54" i="5"/>
  <c r="AW104" i="5"/>
  <c r="AW97" i="5"/>
  <c r="AW151" i="5"/>
  <c r="AW52" i="5"/>
  <c r="AW100" i="5"/>
  <c r="AW108" i="5"/>
  <c r="AW111" i="5"/>
  <c r="AW55" i="5"/>
  <c r="AW99" i="5"/>
  <c r="AW101" i="5"/>
  <c r="AW109" i="5"/>
  <c r="AX15" i="5"/>
  <c r="AW56" i="5"/>
  <c r="AW63" i="5"/>
  <c r="AW150" i="5"/>
  <c r="AW103" i="5"/>
  <c r="AW145" i="5"/>
  <c r="AW102" i="5"/>
  <c r="AW105" i="5"/>
  <c r="AW57" i="5"/>
  <c r="AW146" i="5"/>
  <c r="AW62" i="5"/>
  <c r="AV152" i="5"/>
  <c r="AV64" i="5"/>
  <c r="AZ4" i="5"/>
  <c r="BA2" i="5"/>
  <c r="AW192" i="5"/>
  <c r="AW194" i="5" s="1"/>
  <c r="AW189" i="5"/>
  <c r="AX193" i="5"/>
  <c r="AX60" i="5" l="1"/>
  <c r="AX236" i="5"/>
  <c r="AX238" i="5"/>
  <c r="AX237" i="5"/>
  <c r="AX235" i="5"/>
  <c r="AW176" i="5"/>
  <c r="AX171" i="5"/>
  <c r="AX175" i="5"/>
  <c r="AX170" i="5"/>
  <c r="AX174" i="5"/>
  <c r="AX172" i="5"/>
  <c r="AX173" i="5"/>
  <c r="AV118" i="5"/>
  <c r="AX143" i="5"/>
  <c r="AZ3" i="5"/>
  <c r="AX98" i="5"/>
  <c r="AX113" i="5" s="1"/>
  <c r="AX149" i="5"/>
  <c r="AX148" i="5"/>
  <c r="AW116" i="5"/>
  <c r="AW114" i="5"/>
  <c r="AW117" i="5"/>
  <c r="AW115" i="5"/>
  <c r="AX57" i="5"/>
  <c r="AX109" i="5"/>
  <c r="AX104" i="5"/>
  <c r="AX51" i="5"/>
  <c r="AX142" i="5"/>
  <c r="AX146" i="5"/>
  <c r="AX99" i="5"/>
  <c r="AX53" i="5"/>
  <c r="AX111" i="5"/>
  <c r="AX59" i="5"/>
  <c r="AX61" i="5"/>
  <c r="AX106" i="5"/>
  <c r="AX107" i="5"/>
  <c r="AX141" i="5"/>
  <c r="AX145" i="5"/>
  <c r="AY15" i="5"/>
  <c r="AX55" i="5"/>
  <c r="AX103" i="5"/>
  <c r="AW152" i="5"/>
  <c r="AX112" i="5"/>
  <c r="AX54" i="5"/>
  <c r="AX62" i="5"/>
  <c r="AX144" i="5"/>
  <c r="AX147" i="5"/>
  <c r="AW64" i="5"/>
  <c r="AX101" i="5"/>
  <c r="AX151" i="5"/>
  <c r="AX63" i="5"/>
  <c r="AX110" i="5"/>
  <c r="AX150" i="5"/>
  <c r="AX105" i="5"/>
  <c r="AX52" i="5"/>
  <c r="AX100" i="5"/>
  <c r="AX108" i="5"/>
  <c r="AX58" i="5"/>
  <c r="AX102" i="5"/>
  <c r="AX97" i="5"/>
  <c r="AX56" i="5"/>
  <c r="BA4" i="5"/>
  <c r="BB2" i="5"/>
  <c r="AX192" i="5"/>
  <c r="AX194" i="5" s="1"/>
  <c r="G195" i="5" s="1"/>
  <c r="AX189" i="5"/>
  <c r="G189" i="5" s="1"/>
  <c r="AY60" i="5" l="1"/>
  <c r="AY235" i="5"/>
  <c r="AY237" i="5"/>
  <c r="AY236" i="5"/>
  <c r="AY238" i="5"/>
  <c r="AX176" i="5"/>
  <c r="AY170" i="5"/>
  <c r="AY175" i="5"/>
  <c r="AY174" i="5"/>
  <c r="AY172" i="5"/>
  <c r="AY173" i="5"/>
  <c r="AY171" i="5"/>
  <c r="AY143" i="5"/>
  <c r="AW118" i="5"/>
  <c r="BA3" i="5"/>
  <c r="AY55" i="5"/>
  <c r="AY149" i="5"/>
  <c r="AY148" i="5"/>
  <c r="AX117" i="5"/>
  <c r="AX115" i="5"/>
  <c r="AX116" i="5"/>
  <c r="AX114" i="5"/>
  <c r="AY146" i="5"/>
  <c r="AY51" i="5"/>
  <c r="AY142" i="5"/>
  <c r="AY147" i="5"/>
  <c r="AY102" i="5"/>
  <c r="AY144" i="5"/>
  <c r="AY97" i="5"/>
  <c r="AY58" i="5"/>
  <c r="AY107" i="5"/>
  <c r="AY105" i="5"/>
  <c r="AZ15" i="5"/>
  <c r="AY99" i="5"/>
  <c r="AY54" i="5"/>
  <c r="AY110" i="5"/>
  <c r="AY145" i="5"/>
  <c r="AY63" i="5"/>
  <c r="AY62" i="5"/>
  <c r="AY151" i="5"/>
  <c r="AY150" i="5"/>
  <c r="AY106" i="5"/>
  <c r="AY100" i="5"/>
  <c r="AY103" i="5"/>
  <c r="AY98" i="5"/>
  <c r="AY113" i="5" s="1"/>
  <c r="AY108" i="5"/>
  <c r="AY101" i="5"/>
  <c r="AY59" i="5"/>
  <c r="AY61" i="5"/>
  <c r="AY52" i="5"/>
  <c r="AY53" i="5"/>
  <c r="AY111" i="5"/>
  <c r="AY109" i="5"/>
  <c r="AY56" i="5"/>
  <c r="AY57" i="5"/>
  <c r="AY112" i="5"/>
  <c r="AY104" i="5"/>
  <c r="AY141" i="5"/>
  <c r="AX152" i="5"/>
  <c r="AX64" i="5"/>
  <c r="BC2" i="5"/>
  <c r="BB4" i="5"/>
  <c r="AZ60" i="5" l="1"/>
  <c r="AZ237" i="5"/>
  <c r="AZ236" i="5"/>
  <c r="AZ235" i="5"/>
  <c r="AZ238" i="5"/>
  <c r="AY176" i="5"/>
  <c r="AZ170" i="5"/>
  <c r="AZ175" i="5"/>
  <c r="AZ174" i="5"/>
  <c r="AZ173" i="5"/>
  <c r="AZ171" i="5"/>
  <c r="AZ172" i="5"/>
  <c r="AX118" i="5"/>
  <c r="AZ143" i="5"/>
  <c r="BB3" i="5"/>
  <c r="AZ62" i="5"/>
  <c r="AZ149" i="5"/>
  <c r="AZ148" i="5"/>
  <c r="AZ102" i="5"/>
  <c r="AZ99" i="5"/>
  <c r="AZ116" i="5" s="1"/>
  <c r="AZ54" i="5"/>
  <c r="AZ107" i="5"/>
  <c r="AZ51" i="5"/>
  <c r="AZ110" i="5"/>
  <c r="AZ59" i="5"/>
  <c r="AY116" i="5"/>
  <c r="AY114" i="5"/>
  <c r="AZ55" i="5"/>
  <c r="AZ141" i="5"/>
  <c r="AZ97" i="5"/>
  <c r="AZ105" i="5"/>
  <c r="AZ106" i="5"/>
  <c r="AZ145" i="5"/>
  <c r="AZ52" i="5"/>
  <c r="AZ151" i="5"/>
  <c r="AY117" i="5"/>
  <c r="AY115" i="5"/>
  <c r="AZ150" i="5"/>
  <c r="AZ103" i="5"/>
  <c r="AZ144" i="5"/>
  <c r="AZ147" i="5"/>
  <c r="AZ98" i="5"/>
  <c r="AZ113" i="5" s="1"/>
  <c r="AZ61" i="5"/>
  <c r="AZ53" i="5"/>
  <c r="AZ112" i="5"/>
  <c r="AZ100" i="5"/>
  <c r="BA15" i="5"/>
  <c r="AY152" i="5"/>
  <c r="AZ101" i="5"/>
  <c r="AZ109" i="5"/>
  <c r="AY64" i="5"/>
  <c r="AZ56" i="5"/>
  <c r="AZ104" i="5"/>
  <c r="AZ63" i="5"/>
  <c r="AZ142" i="5"/>
  <c r="AZ58" i="5"/>
  <c r="AZ108" i="5"/>
  <c r="AZ111" i="5"/>
  <c r="AZ57" i="5"/>
  <c r="AZ146" i="5"/>
  <c r="BD2" i="5"/>
  <c r="BC4" i="5"/>
  <c r="BA60" i="5" l="1"/>
  <c r="BA238" i="5"/>
  <c r="BA235" i="5"/>
  <c r="BA237" i="5"/>
  <c r="BA236" i="5"/>
  <c r="AZ176" i="5"/>
  <c r="BA174" i="5"/>
  <c r="BA173" i="5"/>
  <c r="BA175" i="5"/>
  <c r="BA172" i="5"/>
  <c r="BA170" i="5"/>
  <c r="BA171" i="5"/>
  <c r="BC3" i="5"/>
  <c r="AZ114" i="5"/>
  <c r="BA54" i="5"/>
  <c r="BA143" i="5"/>
  <c r="BA56" i="5"/>
  <c r="BA109" i="5"/>
  <c r="BA99" i="5"/>
  <c r="BA116" i="5" s="1"/>
  <c r="BA107" i="5"/>
  <c r="BA150" i="5"/>
  <c r="BA149" i="5"/>
  <c r="BA148" i="5"/>
  <c r="BA51" i="5"/>
  <c r="BA100" i="5"/>
  <c r="BA117" i="5" s="1"/>
  <c r="BA108" i="5"/>
  <c r="BA102" i="5"/>
  <c r="AZ152" i="5"/>
  <c r="BA103" i="5"/>
  <c r="BA55" i="5"/>
  <c r="BA105" i="5"/>
  <c r="BA58" i="5"/>
  <c r="BA62" i="5"/>
  <c r="BA110" i="5"/>
  <c r="BA144" i="5"/>
  <c r="BA141" i="5"/>
  <c r="BA145" i="5"/>
  <c r="BA111" i="5"/>
  <c r="BA98" i="5"/>
  <c r="BA113" i="5" s="1"/>
  <c r="BA53" i="5"/>
  <c r="BA97" i="5"/>
  <c r="BA112" i="5"/>
  <c r="BB15" i="5"/>
  <c r="BA106" i="5"/>
  <c r="BA101" i="5"/>
  <c r="AY118" i="5"/>
  <c r="BA104" i="5"/>
  <c r="AZ64" i="5"/>
  <c r="BA147" i="5"/>
  <c r="BA142" i="5"/>
  <c r="BA63" i="5"/>
  <c r="BA57" i="5"/>
  <c r="AZ117" i="5"/>
  <c r="AZ115" i="5"/>
  <c r="BA61" i="5"/>
  <c r="BA151" i="5"/>
  <c r="BA146" i="5"/>
  <c r="BA52" i="5"/>
  <c r="BA59" i="5"/>
  <c r="BE2" i="5"/>
  <c r="BD4" i="5"/>
  <c r="BA176" i="5" l="1"/>
  <c r="BB60" i="5"/>
  <c r="BB238" i="5"/>
  <c r="BB237" i="5"/>
  <c r="BB236" i="5"/>
  <c r="BB235" i="5"/>
  <c r="BB174" i="5"/>
  <c r="BB173" i="5"/>
  <c r="BB175" i="5"/>
  <c r="BB172" i="5"/>
  <c r="BB170" i="5"/>
  <c r="BB171" i="5"/>
  <c r="BA115" i="5"/>
  <c r="BB143" i="5"/>
  <c r="BB53" i="5"/>
  <c r="BB101" i="5"/>
  <c r="BD3" i="5"/>
  <c r="BB109" i="5"/>
  <c r="BB56" i="5"/>
  <c r="BB57" i="5"/>
  <c r="BB147" i="5"/>
  <c r="BB61" i="5"/>
  <c r="BB151" i="5"/>
  <c r="BA114" i="5"/>
  <c r="AZ118" i="5"/>
  <c r="BB59" i="5"/>
  <c r="BB150" i="5"/>
  <c r="BB149" i="5"/>
  <c r="BB148" i="5"/>
  <c r="BB104" i="5"/>
  <c r="BB51" i="5"/>
  <c r="BB111" i="5"/>
  <c r="BB102" i="5"/>
  <c r="BA64" i="5"/>
  <c r="BB142" i="5"/>
  <c r="BB100" i="5"/>
  <c r="BB115" i="5" s="1"/>
  <c r="BB99" i="5"/>
  <c r="BB116" i="5" s="1"/>
  <c r="BB107" i="5"/>
  <c r="BA152" i="5"/>
  <c r="BB144" i="5"/>
  <c r="BB141" i="5"/>
  <c r="BB63" i="5"/>
  <c r="BB146" i="5"/>
  <c r="BB54" i="5"/>
  <c r="BB103" i="5"/>
  <c r="BC15" i="5"/>
  <c r="BB145" i="5"/>
  <c r="BB62" i="5"/>
  <c r="BB105" i="5"/>
  <c r="BB98" i="5"/>
  <c r="BB113" i="5" s="1"/>
  <c r="BB58" i="5"/>
  <c r="BB52" i="5"/>
  <c r="BB108" i="5"/>
  <c r="BB97" i="5"/>
  <c r="BB55" i="5"/>
  <c r="BB110" i="5"/>
  <c r="BB112" i="5"/>
  <c r="BB106" i="5"/>
  <c r="BF2" i="5"/>
  <c r="BE4" i="5"/>
  <c r="BC60" i="5" l="1"/>
  <c r="BC236" i="5"/>
  <c r="BC235" i="5"/>
  <c r="BC237" i="5"/>
  <c r="BC238" i="5"/>
  <c r="BB176" i="5"/>
  <c r="BC173" i="5"/>
  <c r="BC175" i="5"/>
  <c r="BC174" i="5"/>
  <c r="BC172" i="5"/>
  <c r="BC171" i="5"/>
  <c r="BC170" i="5"/>
  <c r="BA118" i="5"/>
  <c r="BC143" i="5"/>
  <c r="BE3" i="5"/>
  <c r="BB117" i="5"/>
  <c r="BB114" i="5"/>
  <c r="BB64" i="5"/>
  <c r="BB152" i="5"/>
  <c r="BC141" i="5"/>
  <c r="BC149" i="5"/>
  <c r="BC148" i="5"/>
  <c r="BC53" i="5"/>
  <c r="BC145" i="5"/>
  <c r="BC147" i="5"/>
  <c r="BC101" i="5"/>
  <c r="BC57" i="5"/>
  <c r="BC105" i="5"/>
  <c r="BC52" i="5"/>
  <c r="BC100" i="5"/>
  <c r="BC115" i="5" s="1"/>
  <c r="BC99" i="5"/>
  <c r="BC114" i="5" s="1"/>
  <c r="BC62" i="5"/>
  <c r="BC51" i="5"/>
  <c r="BC144" i="5"/>
  <c r="BC63" i="5"/>
  <c r="BC151" i="5"/>
  <c r="BC109" i="5"/>
  <c r="BC110" i="5"/>
  <c r="BC104" i="5"/>
  <c r="BC142" i="5"/>
  <c r="BC146" i="5"/>
  <c r="BC111" i="5"/>
  <c r="BC107" i="5"/>
  <c r="BC112" i="5"/>
  <c r="BC150" i="5"/>
  <c r="BC98" i="5"/>
  <c r="BC113" i="5" s="1"/>
  <c r="BC106" i="5"/>
  <c r="BC102" i="5"/>
  <c r="BC61" i="5"/>
  <c r="BC59" i="5"/>
  <c r="BC56" i="5"/>
  <c r="BC97" i="5"/>
  <c r="BC54" i="5"/>
  <c r="BC108" i="5"/>
  <c r="BD15" i="5"/>
  <c r="BC55" i="5"/>
  <c r="BC103" i="5"/>
  <c r="BC58" i="5"/>
  <c r="BF4" i="5"/>
  <c r="BC176" i="5" l="1"/>
  <c r="BD60" i="5"/>
  <c r="BD237" i="5"/>
  <c r="BD235" i="5"/>
  <c r="BD238" i="5"/>
  <c r="BD236" i="5"/>
  <c r="BB118" i="5"/>
  <c r="BD173" i="5"/>
  <c r="BD175" i="5"/>
  <c r="BD174" i="5"/>
  <c r="BD172" i="5"/>
  <c r="BD171" i="5"/>
  <c r="BD170" i="5"/>
  <c r="BF3" i="5"/>
  <c r="BD97" i="5"/>
  <c r="BD143" i="5"/>
  <c r="BC64" i="5"/>
  <c r="BD99" i="5"/>
  <c r="BD116" i="5" s="1"/>
  <c r="BD52" i="5"/>
  <c r="BD109" i="5"/>
  <c r="BD56" i="5"/>
  <c r="BC152" i="5"/>
  <c r="BD57" i="5"/>
  <c r="BD142" i="5"/>
  <c r="BC117" i="5"/>
  <c r="BD102" i="5"/>
  <c r="BD53" i="5"/>
  <c r="BD149" i="5"/>
  <c r="BD148" i="5"/>
  <c r="BD110" i="5"/>
  <c r="BD144" i="5"/>
  <c r="BD105" i="5"/>
  <c r="BD101" i="5"/>
  <c r="BD104" i="5"/>
  <c r="BC116" i="5"/>
  <c r="BE15" i="5"/>
  <c r="BD62" i="5"/>
  <c r="BD111" i="5"/>
  <c r="BD103" i="5"/>
  <c r="BD55" i="5"/>
  <c r="BD141" i="5"/>
  <c r="BD145" i="5"/>
  <c r="BD147" i="5"/>
  <c r="BD146" i="5"/>
  <c r="BD108" i="5"/>
  <c r="BD58" i="5"/>
  <c r="BD150" i="5"/>
  <c r="BD51" i="5"/>
  <c r="BD59" i="5"/>
  <c r="BD100" i="5"/>
  <c r="BD117" i="5" s="1"/>
  <c r="BD63" i="5"/>
  <c r="BD112" i="5"/>
  <c r="BD98" i="5"/>
  <c r="BD113" i="5" s="1"/>
  <c r="BD106" i="5"/>
  <c r="BD151" i="5"/>
  <c r="BD61" i="5"/>
  <c r="BD107" i="5"/>
  <c r="BD54" i="5"/>
  <c r="BE60" i="5" l="1"/>
  <c r="BE237" i="5"/>
  <c r="BE235" i="5"/>
  <c r="BE236" i="5"/>
  <c r="BE238" i="5"/>
  <c r="BD176" i="5"/>
  <c r="BE171" i="5"/>
  <c r="BE175" i="5"/>
  <c r="BE172" i="5"/>
  <c r="BE174" i="5"/>
  <c r="BE173" i="5"/>
  <c r="BE170" i="5"/>
  <c r="BD114" i="5"/>
  <c r="BE145" i="5"/>
  <c r="BE143" i="5"/>
  <c r="BD152" i="5"/>
  <c r="BC118" i="5"/>
  <c r="BE99" i="5"/>
  <c r="BE114" i="5" s="1"/>
  <c r="BE51" i="5"/>
  <c r="BE110" i="5"/>
  <c r="BE63" i="5"/>
  <c r="BE146" i="5"/>
  <c r="BE102" i="5"/>
  <c r="BE144" i="5"/>
  <c r="BE105" i="5"/>
  <c r="BE52" i="5"/>
  <c r="BE150" i="5"/>
  <c r="BE151" i="5"/>
  <c r="BE59" i="5"/>
  <c r="BE61" i="5"/>
  <c r="BE98" i="5"/>
  <c r="BE113" i="5" s="1"/>
  <c r="BE54" i="5"/>
  <c r="BE101" i="5"/>
  <c r="BF15" i="5"/>
  <c r="BE62" i="5"/>
  <c r="BE58" i="5"/>
  <c r="BE108" i="5"/>
  <c r="BE147" i="5"/>
  <c r="BE142" i="5"/>
  <c r="BE103" i="5"/>
  <c r="BE104" i="5"/>
  <c r="BE107" i="5"/>
  <c r="BE106" i="5"/>
  <c r="BE53" i="5"/>
  <c r="BE109" i="5"/>
  <c r="BE97" i="5"/>
  <c r="BE100" i="5"/>
  <c r="BE117" i="5" s="1"/>
  <c r="BE111" i="5"/>
  <c r="BE57" i="5"/>
  <c r="BE55" i="5"/>
  <c r="BE112" i="5"/>
  <c r="BE141" i="5"/>
  <c r="BE56" i="5"/>
  <c r="BD64" i="5"/>
  <c r="BE148" i="5"/>
  <c r="BE149" i="5"/>
  <c r="BD115" i="5"/>
  <c r="BE176" i="5" l="1"/>
  <c r="BF60" i="5"/>
  <c r="G60" i="5" s="1"/>
  <c r="E58" i="6" s="1"/>
  <c r="BF236" i="5"/>
  <c r="G236" i="5" s="1"/>
  <c r="E122" i="6" s="1"/>
  <c r="BF235" i="5"/>
  <c r="G235" i="5" s="1"/>
  <c r="E121" i="6" s="1"/>
  <c r="BF238" i="5"/>
  <c r="G238" i="5" s="1"/>
  <c r="BF237" i="5"/>
  <c r="G237" i="5" s="1"/>
  <c r="BF175" i="5"/>
  <c r="G175" i="5" s="1"/>
  <c r="E114" i="6" s="1"/>
  <c r="BF171" i="5"/>
  <c r="G171" i="5" s="1"/>
  <c r="E110" i="6" s="1"/>
  <c r="BF174" i="5"/>
  <c r="G174" i="5" s="1"/>
  <c r="E113" i="6" s="1"/>
  <c r="BF173" i="5"/>
  <c r="G173" i="5" s="1"/>
  <c r="E112" i="6" s="1"/>
  <c r="BF172" i="5"/>
  <c r="G172" i="5" s="1"/>
  <c r="E111" i="6" s="1"/>
  <c r="BF170" i="5"/>
  <c r="BE116" i="5"/>
  <c r="BD118" i="5"/>
  <c r="BF148" i="5"/>
  <c r="G148" i="5" s="1"/>
  <c r="E100" i="6" s="1"/>
  <c r="BF149" i="5"/>
  <c r="G149" i="5" s="1"/>
  <c r="E101" i="6" s="1"/>
  <c r="BF142" i="5"/>
  <c r="G142" i="5" s="1"/>
  <c r="E94" i="6" s="1"/>
  <c r="BF146" i="5"/>
  <c r="G146" i="5" s="1"/>
  <c r="E98" i="6" s="1"/>
  <c r="BF145" i="5"/>
  <c r="G145" i="5" s="1"/>
  <c r="E97" i="6" s="1"/>
  <c r="BF106" i="5"/>
  <c r="G106" i="5" s="1"/>
  <c r="E76" i="6" s="1"/>
  <c r="BF51" i="5"/>
  <c r="G51" i="5" s="1"/>
  <c r="E49" i="6" s="1"/>
  <c r="BF98" i="5"/>
  <c r="BF113" i="5" s="1"/>
  <c r="G113" i="5" s="1"/>
  <c r="E83" i="6" s="1"/>
  <c r="BE152" i="5"/>
  <c r="BE64" i="5"/>
  <c r="BF141" i="5"/>
  <c r="G141" i="5" s="1"/>
  <c r="E93" i="6" s="1"/>
  <c r="BF143" i="5"/>
  <c r="BF99" i="5"/>
  <c r="BF114" i="5" s="1"/>
  <c r="G114" i="5" s="1"/>
  <c r="E84" i="6" s="1"/>
  <c r="BF109" i="5"/>
  <c r="G109" i="5" s="1"/>
  <c r="E79" i="6" s="1"/>
  <c r="BF54" i="5"/>
  <c r="G54" i="5" s="1"/>
  <c r="E52" i="6" s="1"/>
  <c r="BF150" i="5"/>
  <c r="G150" i="5" s="1"/>
  <c r="E102" i="6" s="1"/>
  <c r="BF144" i="5"/>
  <c r="BF151" i="5"/>
  <c r="G151" i="5" s="1"/>
  <c r="E103" i="6" s="1"/>
  <c r="BF52" i="5"/>
  <c r="G52" i="5" s="1"/>
  <c r="E50" i="6" s="1"/>
  <c r="BF100" i="5"/>
  <c r="BF115" i="5" s="1"/>
  <c r="BF108" i="5"/>
  <c r="G108" i="5" s="1"/>
  <c r="E78" i="6" s="1"/>
  <c r="BF53" i="5"/>
  <c r="G53" i="5" s="1"/>
  <c r="E51" i="6" s="1"/>
  <c r="BF56" i="5"/>
  <c r="G56" i="5" s="1"/>
  <c r="E54" i="6" s="1"/>
  <c r="BF62" i="5"/>
  <c r="G62" i="5" s="1"/>
  <c r="E60" i="6" s="1"/>
  <c r="BF63" i="5"/>
  <c r="G63" i="5" s="1"/>
  <c r="E61" i="6" s="1"/>
  <c r="BF58" i="5"/>
  <c r="G58" i="5" s="1"/>
  <c r="E56" i="6" s="1"/>
  <c r="BF110" i="5"/>
  <c r="G110" i="5" s="1"/>
  <c r="E80" i="6" s="1"/>
  <c r="BF147" i="5"/>
  <c r="G147" i="5" s="1"/>
  <c r="E99" i="6" s="1"/>
  <c r="BF97" i="5"/>
  <c r="G97" i="5" s="1"/>
  <c r="E67" i="6" s="1"/>
  <c r="BF59" i="5"/>
  <c r="G59" i="5" s="1"/>
  <c r="E57" i="6" s="1"/>
  <c r="BF101" i="5"/>
  <c r="G101" i="5" s="1"/>
  <c r="E71" i="6" s="1"/>
  <c r="BE115" i="5"/>
  <c r="BE118" i="5" s="1"/>
  <c r="BF107" i="5"/>
  <c r="G107" i="5" s="1"/>
  <c r="E77" i="6" s="1"/>
  <c r="BF102" i="5"/>
  <c r="G102" i="5" s="1"/>
  <c r="E72" i="6" s="1"/>
  <c r="BF105" i="5"/>
  <c r="G105" i="5" s="1"/>
  <c r="E75" i="6" s="1"/>
  <c r="BF61" i="5"/>
  <c r="G61" i="5" s="1"/>
  <c r="E59" i="6" s="1"/>
  <c r="BF111" i="5"/>
  <c r="BF55" i="5"/>
  <c r="G55" i="5" s="1"/>
  <c r="E53" i="6" s="1"/>
  <c r="BF103" i="5"/>
  <c r="G103" i="5" s="1"/>
  <c r="E73" i="6" s="1"/>
  <c r="BF57" i="5"/>
  <c r="G57" i="5" s="1"/>
  <c r="E55" i="6" s="1"/>
  <c r="BF112" i="5"/>
  <c r="BF104" i="5"/>
  <c r="G104" i="5" s="1"/>
  <c r="E74" i="6" s="1"/>
  <c r="I215" i="5"/>
  <c r="I218" i="5" l="1"/>
  <c r="BF176" i="5"/>
  <c r="G176" i="5" s="1"/>
  <c r="E115" i="6" s="1"/>
  <c r="G170" i="5"/>
  <c r="E109" i="6" s="1"/>
  <c r="G111" i="5"/>
  <c r="E81" i="6" s="1"/>
  <c r="G112" i="5"/>
  <c r="E82" i="6" s="1"/>
  <c r="G144" i="5"/>
  <c r="E96" i="6" s="1"/>
  <c r="G143" i="5"/>
  <c r="E95" i="6" s="1"/>
  <c r="G98" i="5"/>
  <c r="E68" i="6" s="1"/>
  <c r="BF117" i="5"/>
  <c r="G117" i="5" s="1"/>
  <c r="E87" i="6" s="1"/>
  <c r="G100" i="5"/>
  <c r="E70" i="6" s="1"/>
  <c r="G115" i="5"/>
  <c r="E85" i="6" s="1"/>
  <c r="G99" i="5"/>
  <c r="E69" i="6" s="1"/>
  <c r="BF116" i="5"/>
  <c r="G116" i="5" s="1"/>
  <c r="E86" i="6" s="1"/>
  <c r="BF152" i="5"/>
  <c r="G152" i="5" s="1"/>
  <c r="E104" i="6" s="1"/>
  <c r="E42" i="6" s="1"/>
  <c r="BF64" i="5"/>
  <c r="G64" i="5" s="1"/>
  <c r="E62" i="6" s="1"/>
  <c r="E44" i="6" s="1"/>
  <c r="J218" i="5"/>
  <c r="K218" i="5"/>
  <c r="I219" i="5" l="1"/>
  <c r="G215" i="5"/>
  <c r="V228" i="5"/>
  <c r="AI228" i="5"/>
  <c r="BD228" i="5"/>
  <c r="Q228" i="5"/>
  <c r="BF228" i="5"/>
  <c r="O228" i="5"/>
  <c r="R228" i="5"/>
  <c r="AF228" i="5"/>
  <c r="AU228" i="5"/>
  <c r="BA228" i="5"/>
  <c r="P228" i="5"/>
  <c r="T228" i="5"/>
  <c r="W228" i="5"/>
  <c r="S228" i="5"/>
  <c r="AS228" i="5"/>
  <c r="AA228" i="5"/>
  <c r="L228" i="5"/>
  <c r="AB228" i="5"/>
  <c r="AX228" i="5"/>
  <c r="BB228" i="5"/>
  <c r="U228" i="5"/>
  <c r="AN228" i="5"/>
  <c r="BE228" i="5"/>
  <c r="AM228" i="5"/>
  <c r="Z228" i="5"/>
  <c r="N228" i="5"/>
  <c r="BC228" i="5"/>
  <c r="AH228" i="5"/>
  <c r="AP228" i="5"/>
  <c r="K228" i="5"/>
  <c r="AV228" i="5"/>
  <c r="AT228" i="5"/>
  <c r="M228" i="5"/>
  <c r="AY228" i="5"/>
  <c r="AC228" i="5"/>
  <c r="AD228" i="5"/>
  <c r="J228" i="5"/>
  <c r="AZ228" i="5"/>
  <c r="AE228" i="5"/>
  <c r="AR228" i="5"/>
  <c r="AQ228" i="5"/>
  <c r="AJ228" i="5"/>
  <c r="AW228" i="5"/>
  <c r="X228" i="5"/>
  <c r="AO228" i="5"/>
  <c r="AL228" i="5"/>
  <c r="AK228" i="5"/>
  <c r="AG228" i="5"/>
  <c r="Y228" i="5"/>
  <c r="BB218" i="5"/>
  <c r="M218" i="5"/>
  <c r="BC218" i="5"/>
  <c r="AC218" i="5"/>
  <c r="S218" i="5"/>
  <c r="AE218" i="5"/>
  <c r="O218" i="5"/>
  <c r="AU218" i="5"/>
  <c r="AT218" i="5"/>
  <c r="AL218" i="5"/>
  <c r="AH218" i="5"/>
  <c r="AY218" i="5"/>
  <c r="Z218" i="5"/>
  <c r="AR218" i="5"/>
  <c r="AJ218" i="5"/>
  <c r="AN218" i="5"/>
  <c r="N218" i="5"/>
  <c r="Y218" i="5"/>
  <c r="AB218" i="5"/>
  <c r="Q218" i="5"/>
  <c r="AZ218" i="5"/>
  <c r="X218" i="5"/>
  <c r="BF218" i="5"/>
  <c r="U218" i="5"/>
  <c r="AQ218" i="5"/>
  <c r="AG218" i="5"/>
  <c r="AF218" i="5"/>
  <c r="AP218" i="5"/>
  <c r="BE218" i="5"/>
  <c r="AO218" i="5"/>
  <c r="AK218" i="5"/>
  <c r="V218" i="5"/>
  <c r="R218" i="5"/>
  <c r="AV218" i="5"/>
  <c r="AI218" i="5"/>
  <c r="BA218" i="5"/>
  <c r="AS218" i="5"/>
  <c r="W218" i="5"/>
  <c r="AA218" i="5"/>
  <c r="AW218" i="5"/>
  <c r="P218" i="5"/>
  <c r="AX218" i="5"/>
  <c r="AD218" i="5"/>
  <c r="T218" i="5"/>
  <c r="AM218" i="5"/>
  <c r="BD218" i="5"/>
  <c r="L218" i="5"/>
  <c r="BF118" i="5"/>
  <c r="G118" i="5" s="1"/>
  <c r="K219" i="5"/>
  <c r="J219" i="5"/>
  <c r="M219" i="5" l="1"/>
  <c r="G242" i="5"/>
  <c r="G218" i="5"/>
  <c r="G228" i="5"/>
  <c r="AX219" i="5"/>
  <c r="Z219" i="5"/>
  <c r="AG219" i="5"/>
  <c r="AE219" i="5"/>
  <c r="AB219" i="5"/>
  <c r="AA219" i="5"/>
  <c r="AN219" i="5"/>
  <c r="O219" i="5"/>
  <c r="BD219" i="5"/>
  <c r="AV219" i="5"/>
  <c r="BF219" i="5"/>
  <c r="AS219" i="5"/>
  <c r="S219" i="5"/>
  <c r="BC219" i="5"/>
  <c r="AZ219" i="5"/>
  <c r="W219" i="5"/>
  <c r="BA219" i="5"/>
  <c r="T219" i="5"/>
  <c r="AD219" i="5"/>
  <c r="AF219" i="5"/>
  <c r="AH219" i="5"/>
  <c r="AQ219" i="5"/>
  <c r="AU219" i="5"/>
  <c r="AJ219" i="5"/>
  <c r="BE219" i="5"/>
  <c r="AI219" i="5"/>
  <c r="BB219" i="5"/>
  <c r="AW219" i="5"/>
  <c r="AT219" i="5"/>
  <c r="AR219" i="5"/>
  <c r="N219" i="5"/>
  <c r="R219" i="5"/>
  <c r="AY219" i="5"/>
  <c r="AK219" i="5"/>
  <c r="AM219" i="5"/>
  <c r="L219" i="5"/>
  <c r="U219" i="5"/>
  <c r="X219" i="5"/>
  <c r="Y219" i="5"/>
  <c r="AC219" i="5"/>
  <c r="V219" i="5"/>
  <c r="AP219" i="5"/>
  <c r="P219" i="5"/>
  <c r="AL219" i="5"/>
  <c r="AO219" i="5"/>
  <c r="Q219" i="5"/>
  <c r="E88" i="6"/>
  <c r="E43" i="6" s="1"/>
  <c r="E123" i="6" l="1"/>
  <c r="E124" i="6"/>
  <c r="G219" i="5"/>
  <c r="E120" i="6" s="1"/>
</calcChain>
</file>

<file path=xl/sharedStrings.xml><?xml version="1.0" encoding="utf-8"?>
<sst xmlns="http://schemas.openxmlformats.org/spreadsheetml/2006/main" count="636" uniqueCount="341">
  <si>
    <t>Model Guide</t>
  </si>
  <si>
    <t>Date model last revised</t>
  </si>
  <si>
    <t>Overview</t>
  </si>
  <si>
    <t>Model type:</t>
  </si>
  <si>
    <t>This model has been constructed to summarise the commercial aspects of the proposed commercial offshore infrastructure project in the feasibility licence application. Devex, capex and  opex cashflows are incorporated in the model. The model calculates on an annual basis, and all values entered should be in nominal AUD'M values.</t>
  </si>
  <si>
    <t xml:space="preserve">Model purpose:  </t>
  </si>
  <si>
    <t>To input projected cashflows, calculate key commercial characteristics in real 2023 Australian dollars, and assist the assessment of feasibility licence applications under the OEI Act.</t>
  </si>
  <si>
    <t>Model overview:</t>
  </si>
  <si>
    <t>The main outputs can be viewed in the "Project Overview" tab. 
The various cashflows are aggregated for analysis in the "DCF" sheet. The key components of devex include project management, site &amp; resource investigation, environmental &amp; consulting, technology &amp; engineering &amp; infratructure, stakeholder management &amp; third party, contingency, compliance costs, and other. The key components of capex include the supply and installation of wind turbine generators, foundations, inter-array cables, offshore substations, offshore export cables, onshore substations, onshore export cables, contingency, and other. The key components of opex include wind turbine generators, balance of plant, general, contingency, and other.</t>
  </si>
  <si>
    <t>Key</t>
  </si>
  <si>
    <t>Sheet tab colours and fonts</t>
  </si>
  <si>
    <t>White font</t>
  </si>
  <si>
    <t>Disclaimer &amp; Guide sheets</t>
  </si>
  <si>
    <t>Black font</t>
  </si>
  <si>
    <t>Input sheets</t>
  </si>
  <si>
    <t>Cell shading and borders</t>
  </si>
  <si>
    <t>Inputs</t>
  </si>
  <si>
    <t>Calculations</t>
  </si>
  <si>
    <t>Non-changeable inputs</t>
  </si>
  <si>
    <t>Cell font colours</t>
  </si>
  <si>
    <t>Blue font</t>
  </si>
  <si>
    <t>Import from another sheet</t>
  </si>
  <si>
    <t>User Guide</t>
  </si>
  <si>
    <t>Follow the accompanying user guide for the information flow and methodology that should be followed by users of this model.</t>
  </si>
  <si>
    <t>Disclaimer</t>
  </si>
  <si>
    <t>Important Notice and Disclaimer:</t>
  </si>
  <si>
    <t xml:space="preserve">This template financial model (the "Model") has been prepared to support the Offshore Infrastructure Registrar's assessment of feasibility licence applications under the Offshore Electricity Infrastructure Act 2021 (OEI Act) and associated regulations. It is not to be used for any other purpose or by any other party. When submitted to the Offshore Infrastructure Registrar as an "applicable document" as defined in section 8 of the OEI Act, including an application made to the Minister or the Registrar under Chapter 3 (licensing) or a document accompanying such an application, the protection of confidentiality provisions in Chapter 7, Part 3, of the OEI Act apply. The Commonwealth will respect the information provided on a commercial-in-confidence basis.   
The Model has been developed using data and assumptions from various sources. The reliability of the data has not been tested or verified. No representation or warranty of any kind (whether express or implied) is given as to the consistency or accuracy of the Model nor any output from it. 
Before using or relying on this material, users should carefully evaluate the accuracy, currency, completeness and relevance of the information, and obtain independent legal, financial, or other professional advice relevant to their particular circumstances. This document will be reviewed and updated as required. </t>
  </si>
  <si>
    <t>End of sheet</t>
  </si>
  <si>
    <t>The information flow and methodology that should be followed by users of this model is described below. The model calculates on an annual basis, and all values entered should be in nominal AUD’M costs.</t>
  </si>
  <si>
    <t>Note: Not all entries need to be completed, but it is highly recommended to complete as many as possible.</t>
  </si>
  <si>
    <t>Project Overview Tab</t>
  </si>
  <si>
    <t xml:space="preserve">Enter project characteristics in cells E8:E27. </t>
  </si>
  <si>
    <t>If multiple phases for generation, use additional additional columns (F9:F27 and G9:G27) to outline the staged roll out. If there are not multiple phases, the additional columns can be collapsed.</t>
  </si>
  <si>
    <r>
      <t>Enter the net capacity factor (%), height and licence area (km</t>
    </r>
    <r>
      <rPr>
        <b/>
        <vertAlign val="superscript"/>
        <sz val="10"/>
        <rFont val="Arial"/>
        <family val="2"/>
      </rPr>
      <t>2</t>
    </r>
    <r>
      <rPr>
        <b/>
        <sz val="10"/>
        <rFont val="Arial"/>
        <family val="2"/>
      </rPr>
      <t>) in cells E32, E33 and E35 respectively.</t>
    </r>
  </si>
  <si>
    <t>DCF Tab</t>
  </si>
  <si>
    <t xml:space="preserve">Enter the general inflation assumptions </t>
  </si>
  <si>
    <t>This will be used to discount the nominal cash flows to real 2023 Australian dollars.</t>
  </si>
  <si>
    <t xml:space="preserve">Identify the project stages using the flags section </t>
  </si>
  <si>
    <t xml:space="preserve">Enter a “1” in the years where development, construction, and operation are occurring respectively. Leave all other cells empty. </t>
  </si>
  <si>
    <t>In nominal AUD'M, enter the devex cash flows by sub-category</t>
  </si>
  <si>
    <t>Where the listed categories do not adequately cover a devex cost, enter the cash flow into the “Other” sub-category or add a new sub-category in the designated space provided (D40:D44).</t>
  </si>
  <si>
    <t>Note: all cash outflows must be entered as negative values, and all cash inflows must be entered as positive values.</t>
  </si>
  <si>
    <t xml:space="preserve">Repeat step 2.d. for capex, opex, and decex cash flows </t>
  </si>
  <si>
    <t xml:space="preserve">In MW, enter installed capacity per year </t>
  </si>
  <si>
    <t xml:space="preserve">This reflects the years in which different phases come online. Only one entry is needed per phase at the beginning of commercial operation. </t>
  </si>
  <si>
    <t>An example is shown below, where generators are brought online in 2 phases: 1500MW in 2032 and 1500MW in 2033.</t>
  </si>
  <si>
    <t>In GWh, enter gross and net Annual Energy Generation (AEP)</t>
  </si>
  <si>
    <t>This should be able to reflect new phases, planned outages, and other variations in energy generation which occur throughout the project lifetime.</t>
  </si>
  <si>
    <t>In nomianl AUD'M, enter contracted revenue, uncontracted revenue, and any other revenue categories</t>
  </si>
  <si>
    <t>In GWh, enter contracted revenue volumes, uncontracted revenue volumes, and any other revenue categories</t>
  </si>
  <si>
    <t xml:space="preserve">Project Overview </t>
  </si>
  <si>
    <t>Base year end</t>
  </si>
  <si>
    <t>date</t>
  </si>
  <si>
    <t>PROJECT CHARACTERISTICS</t>
  </si>
  <si>
    <t>Project characteristics, by phase:</t>
  </si>
  <si>
    <t>Units</t>
  </si>
  <si>
    <t>Phase 1</t>
  </si>
  <si>
    <t>Phase 2</t>
  </si>
  <si>
    <t>Phase 3</t>
  </si>
  <si>
    <r>
      <t xml:space="preserve">Date of FID </t>
    </r>
    <r>
      <rPr>
        <sz val="11"/>
        <color theme="1"/>
        <rFont val="Calibri"/>
        <family val="2"/>
        <scheme val="minor"/>
      </rPr>
      <t>(one FID date for all phases or separate FID per phase)</t>
    </r>
  </si>
  <si>
    <t>Commercial Operations Date (COD)</t>
  </si>
  <si>
    <t>Project life</t>
  </si>
  <si>
    <t>years</t>
  </si>
  <si>
    <t>Limiting asset life</t>
  </si>
  <si>
    <t>Foundation technology</t>
  </si>
  <si>
    <t>Fixed or Floating</t>
  </si>
  <si>
    <t>WTG size</t>
  </si>
  <si>
    <t>MW</t>
  </si>
  <si>
    <t>Number of turbines</t>
  </si>
  <si>
    <t>#</t>
  </si>
  <si>
    <t>Installed capacity</t>
  </si>
  <si>
    <t>Mean wind resource speed</t>
  </si>
  <si>
    <t>m/s</t>
  </si>
  <si>
    <t>Average water depth</t>
  </si>
  <si>
    <t>m</t>
  </si>
  <si>
    <t>Number of offshore substations</t>
  </si>
  <si>
    <t>Number of onshore substations</t>
  </si>
  <si>
    <t xml:space="preserve">Number of export cables </t>
  </si>
  <si>
    <t>Offshore export cable distance</t>
  </si>
  <si>
    <t>km</t>
  </si>
  <si>
    <t>Onshore export cable distance</t>
  </si>
  <si>
    <t>Total export cable distance</t>
  </si>
  <si>
    <t>Export technology</t>
  </si>
  <si>
    <t>HVAC or HVDC</t>
  </si>
  <si>
    <t>Preferred construction port(s)</t>
  </si>
  <si>
    <t>[text]</t>
  </si>
  <si>
    <t>Preferred O&amp;M port(s)</t>
  </si>
  <si>
    <t>Distance to construction port</t>
  </si>
  <si>
    <t>Distance to O&amp;M port</t>
  </si>
  <si>
    <t>Project characteristics:</t>
  </si>
  <si>
    <t>Total</t>
  </si>
  <si>
    <t>Net capacity factor</t>
  </si>
  <si>
    <t>%</t>
  </si>
  <si>
    <t>Proposed height of turbines above sea level</t>
  </si>
  <si>
    <t>Annual electricity generation</t>
  </si>
  <si>
    <t>GWh</t>
  </si>
  <si>
    <t>Licence area</t>
  </si>
  <si>
    <r>
      <t>km</t>
    </r>
    <r>
      <rPr>
        <vertAlign val="superscript"/>
        <sz val="11"/>
        <color theme="1"/>
        <rFont val="Calibri"/>
        <family val="2"/>
        <scheme val="minor"/>
      </rPr>
      <t>2</t>
    </r>
  </si>
  <si>
    <t>Power density</t>
  </si>
  <si>
    <r>
      <t>MW / km</t>
    </r>
    <r>
      <rPr>
        <vertAlign val="superscript"/>
        <sz val="11"/>
        <color theme="1"/>
        <rFont val="Calibri"/>
        <family val="2"/>
        <scheme val="minor"/>
      </rPr>
      <t>2</t>
    </r>
  </si>
  <si>
    <t>RELATIVE COST SUMMARY</t>
  </si>
  <si>
    <t>Relative cost summary:</t>
  </si>
  <si>
    <t>Opex / MW / year</t>
  </si>
  <si>
    <t>AUD'k/year (real)</t>
  </si>
  <si>
    <t>Capex / MW</t>
  </si>
  <si>
    <t>AUD'M (real)</t>
  </si>
  <si>
    <t>Devex / MW</t>
  </si>
  <si>
    <t>DEVEX</t>
  </si>
  <si>
    <t>Devex sub-categories:</t>
  </si>
  <si>
    <t>Total Devex:</t>
  </si>
  <si>
    <t>CAPEX</t>
  </si>
  <si>
    <t>Capex sub-categories:</t>
  </si>
  <si>
    <t>Total Capex:</t>
  </si>
  <si>
    <t>OPEX</t>
  </si>
  <si>
    <t>Opex sub-categories:</t>
  </si>
  <si>
    <t>AUD'M/year (real)</t>
  </si>
  <si>
    <t>Total Opex:</t>
  </si>
  <si>
    <t>DECEX</t>
  </si>
  <si>
    <t>Decex sub-categories:</t>
  </si>
  <si>
    <t>Total Decex:</t>
  </si>
  <si>
    <t>Total revenue</t>
  </si>
  <si>
    <t>Contracted revenue</t>
  </si>
  <si>
    <t>percentage</t>
  </si>
  <si>
    <t>Timeline</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</si>
  <si>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</si>
  <si>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</si>
  <si>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</si>
  <si>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</si>
  <si>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</si>
  <si>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</si>
  <si>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</si>
  <si>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</si>
  <si>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</si>
  <si>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</si>
  <si>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</si>
  <si>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</si>
  <si>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</si>
  <si>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</si>
  <si>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</si>
  <si>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</si>
  <si>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</si>
  <si>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</si>
  <si>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</si>
  <si>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</si>
  <si>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Year 21</t>
  </si>
  <si>
    <t>Year 22</t>
  </si>
  <si>
    <t>Year 23</t>
  </si>
  <si>
    <t>Year 24</t>
  </si>
  <si>
    <t>Year 25</t>
  </si>
  <si>
    <t>Year 26</t>
  </si>
  <si>
    <t>Year 27</t>
  </si>
  <si>
    <t>Year 28</t>
  </si>
  <si>
    <t>Year 29</t>
  </si>
  <si>
    <t>Year 30</t>
  </si>
  <si>
    <t>Year 31</t>
  </si>
  <si>
    <t>Year 32</t>
  </si>
  <si>
    <t>Year 33</t>
  </si>
  <si>
    <t>Year 34</t>
  </si>
  <si>
    <t>Year 35</t>
  </si>
  <si>
    <t>Year 36</t>
  </si>
  <si>
    <t>Year 37</t>
  </si>
  <si>
    <t>Year 38</t>
  </si>
  <si>
    <t>Year 39</t>
  </si>
  <si>
    <t>Year 40</t>
  </si>
  <si>
    <t>Year 41</t>
  </si>
  <si>
    <t>Year 42</t>
  </si>
  <si>
    <t>Year 43</t>
  </si>
  <si>
    <t>Year 44</t>
  </si>
  <si>
    <t>Year 45</t>
  </si>
  <si>
    <t>Year 46</t>
  </si>
  <si>
    <t>Year 47</t>
  </si>
  <si>
    <t>Year 48</t>
  </si>
  <si>
    <t>Year 49</t>
  </si>
  <si>
    <t>Year 50</t>
  </si>
  <si>
    <t>Period ending date</t>
  </si>
  <si>
    <t>Counter</t>
  </si>
  <si>
    <t>Year</t>
  </si>
  <si>
    <t>Project Phase</t>
  </si>
  <si>
    <t>Input</t>
  </si>
  <si>
    <t>Constant</t>
  </si>
  <si>
    <t>Unit</t>
  </si>
  <si>
    <t>TIMING &amp; ESCALATION (T&amp;E)</t>
  </si>
  <si>
    <t>Macroeconomic assumptions</t>
  </si>
  <si>
    <t>Inflation</t>
  </si>
  <si>
    <t>General inflation (CPI)</t>
  </si>
  <si>
    <t>% per year</t>
  </si>
  <si>
    <t>CPI index</t>
  </si>
  <si>
    <t>index</t>
  </si>
  <si>
    <t>Flags</t>
  </si>
  <si>
    <t>Development flag</t>
  </si>
  <si>
    <t>flag</t>
  </si>
  <si>
    <t>Construction flag</t>
  </si>
  <si>
    <t>Operational flag</t>
  </si>
  <si>
    <t>Flag summary</t>
  </si>
  <si>
    <t>PROJECT CASHFLOWS</t>
  </si>
  <si>
    <t>DEVEX (nominal)</t>
  </si>
  <si>
    <t>Project Management</t>
  </si>
  <si>
    <t>AUD'M (nominal)</t>
  </si>
  <si>
    <t>Site &amp; Resource Investigation</t>
  </si>
  <si>
    <t>Environmental &amp; Consulting</t>
  </si>
  <si>
    <t>Technology, Engineering &amp; Infrastructure</t>
  </si>
  <si>
    <t>Stakeholder Management &amp; Third Party</t>
  </si>
  <si>
    <t>Compliance Costs (Licensing Fees and Levies)</t>
  </si>
  <si>
    <t>Contingency</t>
  </si>
  <si>
    <t>Other</t>
  </si>
  <si>
    <t>[optional] additional sub-categories</t>
  </si>
  <si>
    <t>Devex</t>
  </si>
  <si>
    <t>DEVEX (real)</t>
  </si>
  <si>
    <t>CAPEX (nominal)</t>
  </si>
  <si>
    <t xml:space="preserve"> </t>
  </si>
  <si>
    <t>Wind Turbine Generator (supply)</t>
  </si>
  <si>
    <t>Wind Turbine Generator (installation)</t>
  </si>
  <si>
    <t>Foundation (supply)</t>
  </si>
  <si>
    <t>Foundation (installation)</t>
  </si>
  <si>
    <t>Inter-array Cables (supply)</t>
  </si>
  <si>
    <t>Inter-array Cables (installation)</t>
  </si>
  <si>
    <t>Offshore Substation (supply)</t>
  </si>
  <si>
    <t>Offshore Substation (installation)</t>
  </si>
  <si>
    <t>Offshore Export Cables (supply)</t>
  </si>
  <si>
    <t>Offshore Export Cables (installation)</t>
  </si>
  <si>
    <t>Onshore Substation (supply)</t>
  </si>
  <si>
    <t>Onshore Substation (installation)</t>
  </si>
  <si>
    <t>Onshore Export Cables (supply)</t>
  </si>
  <si>
    <t>Onshore Export Cables (installation)</t>
  </si>
  <si>
    <t>Capex</t>
  </si>
  <si>
    <t>CAPEX (real)</t>
  </si>
  <si>
    <t>OPEX (nominal)</t>
  </si>
  <si>
    <t>Wind Turbine Generator</t>
  </si>
  <si>
    <t>Balance of Plant</t>
  </si>
  <si>
    <t>Spare Parts</t>
  </si>
  <si>
    <t>General</t>
  </si>
  <si>
    <t>Opex</t>
  </si>
  <si>
    <t>OPEX (real)</t>
  </si>
  <si>
    <t>DECEX (nominal)</t>
  </si>
  <si>
    <t>Decommissioning (nominal)</t>
  </si>
  <si>
    <t>Decommissioning</t>
  </si>
  <si>
    <t>DECEX (real)</t>
  </si>
  <si>
    <t>Decommissioning (real)</t>
  </si>
  <si>
    <t>PRODUCTION</t>
  </si>
  <si>
    <t>Annual Energy Generation (AEP)</t>
  </si>
  <si>
    <t>Accumulative installed capacity</t>
  </si>
  <si>
    <t>Gross AEP</t>
  </si>
  <si>
    <t>Net AEP</t>
  </si>
  <si>
    <t>Losses</t>
  </si>
  <si>
    <t>Capacity factor</t>
  </si>
  <si>
    <t>Annual capacity factor</t>
  </si>
  <si>
    <t>Average capacity factor</t>
  </si>
  <si>
    <t>REVENUE</t>
  </si>
  <si>
    <t>Revenue</t>
  </si>
  <si>
    <t>Merchant Price</t>
  </si>
  <si>
    <t>Contracted revenue - PPAs</t>
  </si>
  <si>
    <t>Contracted revenue - CfD</t>
  </si>
  <si>
    <t>Contracted revenue - other</t>
  </si>
  <si>
    <t>Uncontracted revenue</t>
  </si>
  <si>
    <t>[optional] additional revenue category</t>
  </si>
  <si>
    <t>Other revenue</t>
  </si>
  <si>
    <t>Average tariff rate</t>
  </si>
  <si>
    <t>Volumes</t>
  </si>
  <si>
    <t>Contracted volumes PPAs</t>
  </si>
  <si>
    <t>Contracted volumes CfD</t>
  </si>
  <si>
    <t>Contracted volumes other</t>
  </si>
  <si>
    <t>Uncontracted volumes</t>
  </si>
  <si>
    <t>Tariff rate PPAs</t>
  </si>
  <si>
    <t>$ / MWh (nominal)</t>
  </si>
  <si>
    <t>CfD strike price</t>
  </si>
  <si>
    <t>Tariff rate other contracted revenue</t>
  </si>
  <si>
    <t>Price uncontracted revenue</t>
  </si>
  <si>
    <t>$ / MWh (real)</t>
  </si>
  <si>
    <t>Tax</t>
  </si>
  <si>
    <t>Past Financial Performance</t>
  </si>
  <si>
    <t xml:space="preserve">Applicant </t>
  </si>
  <si>
    <t>Financed Project</t>
  </si>
  <si>
    <t>(or any entity in its Corporate Structure that it is relying on)</t>
  </si>
  <si>
    <t>Project Name</t>
  </si>
  <si>
    <t>Country</t>
  </si>
  <si>
    <t>GW</t>
  </si>
  <si>
    <t>Project commencement date</t>
  </si>
  <si>
    <t xml:space="preserve">Operational date </t>
  </si>
  <si>
    <t>Interest %</t>
  </si>
  <si>
    <t>Total Value $AUD</t>
  </si>
  <si>
    <t>Share of Value $AUD</t>
  </si>
  <si>
    <t xml:space="preserve">Applicant board member </t>
  </si>
  <si>
    <t xml:space="preserve">Industry Experience </t>
  </si>
  <si>
    <t xml:space="preserve">Finance Experience </t>
  </si>
  <si>
    <t>Complexity of the Project</t>
  </si>
  <si>
    <t>Technical Complexity</t>
  </si>
  <si>
    <t>Current Understanding</t>
  </si>
  <si>
    <t>Planned Activity (Feasibility)</t>
  </si>
  <si>
    <t>Seabed Sediment &amp; Geology </t>
  </si>
  <si>
    <t>Insert current understanding of complexity.</t>
  </si>
  <si>
    <t xml:space="preserve">Insert planned activity for feasibility licence term. </t>
  </si>
  <si>
    <t>Water Depth/Bathymetry </t>
  </si>
  <si>
    <t>Wind Resource </t>
  </si>
  <si>
    <t>Existing Assets/Infrastructure </t>
  </si>
  <si>
    <t>Metocean Conditions </t>
  </si>
  <si>
    <t>UXO</t>
  </si>
  <si>
    <t>Foundations </t>
  </si>
  <si>
    <t>Turbines </t>
  </si>
  <si>
    <t>Electrical Infrastructure </t>
  </si>
  <si>
    <t>Site Selection </t>
  </si>
  <si>
    <t>Field Layout </t>
  </si>
  <si>
    <t>Operations &amp; Maintenance  </t>
  </si>
  <si>
    <t>Supply Chain </t>
  </si>
  <si>
    <t>Ports </t>
  </si>
  <si>
    <t>Tendering and Procurement</t>
  </si>
  <si>
    <t>Other (insert or delete)</t>
  </si>
  <si>
    <t>Route-to-Market Complexity</t>
  </si>
  <si>
    <t>Offtake Options </t>
  </si>
  <si>
    <t>Grid or Supply Capacity </t>
  </si>
  <si>
    <t>Offshore Export Cable Route </t>
  </si>
  <si>
    <t>Onshore Cable Route </t>
  </si>
  <si>
    <t>Onshore Substation or Termination</t>
  </si>
  <si>
    <t>Proposed Technologies </t>
  </si>
  <si>
    <t>Commercial Offtake Agreement and Grid Connection Agreement</t>
  </si>
  <si>
    <t>Direct Australian Investment
(lifecyle)</t>
  </si>
  <si>
    <t>Direct Australian Investment as % of Total
(lifecyle)</t>
  </si>
  <si>
    <t>Economic Activity
(GVA)</t>
  </si>
  <si>
    <t>Jobs – Construction
(direct annual average FTE)</t>
  </si>
  <si>
    <t>Jobs – Operation
(direct annual average FTE)</t>
  </si>
  <si>
    <t>Local (Region)</t>
  </si>
  <si>
    <t>State</t>
  </si>
  <si>
    <t>Australia (Total)</t>
  </si>
  <si>
    <t>REVENUES</t>
  </si>
  <si>
    <t>Average PPA Tarrif</t>
  </si>
  <si>
    <t>CfD Strike Price</t>
  </si>
  <si>
    <t>AUD/MWh (real)</t>
  </si>
  <si>
    <t>Revenue Assumptions Summary:</t>
  </si>
  <si>
    <t>Contracted volumes PPA</t>
  </si>
  <si>
    <t>BTCF</t>
  </si>
  <si>
    <t>Capacity installed in year</t>
  </si>
  <si>
    <t>ATCF</t>
  </si>
  <si>
    <t>DEPRECIATION, CASHFLOW, NPV and IRR</t>
  </si>
  <si>
    <t>Discounted After Tax Cashflows</t>
  </si>
  <si>
    <t>Discount Rate</t>
  </si>
  <si>
    <t>Tax Adjustments</t>
  </si>
  <si>
    <t>Net Present Value (NPV)</t>
  </si>
  <si>
    <t>Internal Rate of Return (IRR)</t>
  </si>
  <si>
    <t>AUD'M</t>
  </si>
  <si>
    <t>Discount base period (eg 2025.5 = midyear)</t>
  </si>
  <si>
    <t>Total (years in phase)</t>
  </si>
  <si>
    <t>Depreciation (should equal sum of capex above, other provide explanation)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</si>
</sst>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_);\(#,##0\);&quot;-  &quot;;&quot; &quot;@&quot; &quot;"/>
    <numFmt numFmtId="165" formatCode="_ * #,##0.00_ ;_ * \-#,##0.00_ ;_ * &quot;-&quot;??_ ;_ @_ "/>
    <numFmt numFmtId="166" formatCode="#,##0.00_);\(#,##0.00\);&quot;-  &quot;;&quot; &quot;@&quot; &quot;"/>
    <numFmt numFmtId="167" formatCode="dd\ mmm\ yy_);\(###0\);&quot;-  &quot;;&quot; &quot;@&quot; &quot;"/>
    <numFmt numFmtId="168" formatCode="[$-F800]dddd\,\ mmmm\ dd\,\ yyyy"/>
    <numFmt numFmtId="169" formatCode="0.00%_);\-0.00%_);&quot;-  &quot;;&quot; &quot;@&quot; &quot;"/>
    <numFmt numFmtId="170" formatCode="#,##0.000_);\(#,##0.000\);&quot;-  &quot;;&quot; &quot;@&quot; &quot;"/>
    <numFmt numFmtId="171" formatCode="&quot;$&quot;#,##0.00"/>
    <numFmt numFmtId="172" formatCode="0.0%"/>
  </numFmts>
  <fonts count="40" x14ac:knownFonts="1">
    <font>
      <sz val="11"/>
      <color theme="1"/>
      <name val="Calibri"/>
      <family val="2"/>
      <scheme val="minor"/>
    </font>
    <font>
      <b/>
      <sz val="11"/>
      <color theme="1"/>
      <name val="Calibri"/>
      <family val="2"/>
      <scheme val="minor"/>
    </font>
    <font>
      <b/>
      <sz val="12"/>
      <color theme="0"/>
      <name val="Arial"/>
      <family val="2"/>
    </font>
    <font>
      <vertAlign val="superscript"/>
      <sz val="11"/>
      <color theme="1"/>
      <name val="Calibri"/>
      <family val="2"/>
      <scheme val="minor"/>
    </font>
    <font>
      <sz val="8"/>
      <name val="Calibri"/>
      <family val="2"/>
      <scheme val="minor"/>
    </font>
    <font>
      <sz val="10"/>
      <color theme="1"/>
      <name val="Arial"/>
      <family val="2"/>
    </font>
    <font>
      <sz val="11"/>
      <color theme="1"/>
      <name val="Calibri"/>
      <family val="2"/>
      <scheme val="minor"/>
    </font>
    <font>
      <b/>
      <sz val="11"/>
      <color theme="0"/>
      <name val="Calibri"/>
      <family val="2"/>
      <scheme val="minor"/>
    </font>
    <font>
      <sz val="11"/>
      <color theme="0"/>
      <name val="Calibri"/>
      <family val="2"/>
      <scheme val="minor"/>
    </font>
    <font>
      <u/>
      <sz val="11"/>
      <color theme="1"/>
      <name val="Calibri"/>
      <family val="2"/>
      <scheme val="minor"/>
    </font>
    <font>
      <sz val="11"/>
      <color rgb="FF0000FF"/>
      <name val="Calibri"/>
      <family val="2"/>
      <scheme val="minor"/>
    </font>
    <font>
      <sz val="11"/>
      <name val="Calibri"/>
      <family val="2"/>
      <scheme val="minor"/>
    </font>
    <font>
      <b/>
      <sz val="11"/>
      <name val="Calibri"/>
      <family val="2"/>
      <scheme val="minor"/>
    </font>
    <font>
      <b/>
      <sz val="10"/>
      <color theme="0"/>
      <name val="Arial"/>
      <family val="2"/>
    </font>
    <font>
      <sz val="10"/>
      <color theme="0"/>
      <name val="Arial"/>
      <family val="2"/>
    </font>
    <font>
      <sz val="10"/>
      <name val="Arial"/>
      <family val="2"/>
    </font>
    <font>
      <sz val="10"/>
      <color theme="2" tint="-9.9978637043366805E-2"/>
      <name val="Arial"/>
      <family val="2"/>
    </font>
    <font>
      <b/>
      <sz val="10"/>
      <color theme="1"/>
      <name val="Arial"/>
      <family val="2"/>
    </font>
    <font>
      <b/>
      <u/>
      <sz val="10"/>
      <color theme="1"/>
      <name val="Arial"/>
      <family val="2"/>
    </font>
    <font>
      <sz val="10"/>
      <color indexed="12"/>
      <name val="Arial"/>
      <family val="2"/>
    </font>
    <font>
      <sz val="11"/>
      <color theme="1"/>
      <name val="Arial"/>
      <family val="2"/>
    </font>
    <font>
      <b/>
      <sz val="11"/>
      <color theme="1"/>
      <name val="Arial"/>
      <family val="2"/>
    </font>
    <font>
      <b/>
      <sz val="11"/>
      <color rgb="FF0000FF"/>
      <name val="Calibri"/>
      <family val="2"/>
      <scheme val="minor"/>
    </font>
    <font>
      <b/>
      <sz val="11"/>
      <color rgb="FF000000"/>
      <name val="Calibri"/>
      <family val="2"/>
    </font>
    <font>
      <b/>
      <sz val="10"/>
      <color rgb="FF000000"/>
      <name val="Calibri"/>
      <family val="2"/>
    </font>
    <font>
      <b/>
      <sz val="10"/>
      <color theme="5" tint="-0.249977111117893"/>
      <name val="Arial"/>
      <family val="2"/>
    </font>
    <font>
      <b/>
      <u/>
      <sz val="11"/>
      <color theme="5" tint="-0.249977111117893"/>
      <name val="Arial"/>
      <family val="2"/>
    </font>
    <font>
      <b/>
      <sz val="10"/>
      <name val="Arial"/>
      <family val="2"/>
    </font>
    <font>
      <b/>
      <vertAlign val="superscript"/>
      <sz val="10"/>
      <name val="Arial"/>
      <family val="2"/>
    </font>
    <font>
      <sz val="10"/>
      <color theme="5" tint="-0.249977111117893"/>
      <name val="Arial"/>
      <family val="2"/>
    </font>
    <font>
      <b/>
      <sz val="12"/>
      <color theme="5" tint="-0.249977111117893"/>
      <name val="Arial"/>
      <family val="2"/>
    </font>
    <font>
      <sz val="12"/>
      <color theme="5" tint="-0.249977111117893"/>
      <name val="Arial"/>
      <family val="2"/>
    </font>
    <font>
      <b/>
      <sz val="11"/>
      <color theme="5" tint="-0.249977111117893"/>
      <name val="Calibri"/>
      <family val="2"/>
      <scheme val="minor"/>
    </font>
    <font>
      <sz val="11"/>
      <color theme="5" tint="-0.249977111117893"/>
      <name val="Calibri"/>
      <family val="2"/>
      <scheme val="minor"/>
    </font>
    <font>
      <sz val="12"/>
      <color theme="5" tint="-0.249977111117893"/>
      <name val="Calibri"/>
      <family val="2"/>
      <scheme val="minor"/>
    </font>
    <font>
      <i/>
      <sz val="10"/>
      <color theme="1"/>
      <name val="Arial"/>
      <family val="2"/>
    </font>
    <font>
      <b/>
      <sz val="9"/>
      <color theme="1"/>
      <name val="Calibri"/>
      <family val="2"/>
    </font>
    <font>
      <b/>
      <sz val="9"/>
      <color rgb="FF000000"/>
      <name val="Calibri"/>
      <family val="2"/>
    </font>
    <font>
      <b/>
      <sz val="12"/>
      <color rgb="FF000000"/>
      <name val="Calibri"/>
      <family val="2"/>
    </font>
    <font>
      <sz val="9"/>
      <color theme="1"/>
      <name val="Calibri"/>
      <family val="2"/>
    </font>
  </fonts>
  <fills count="13">
    <fill>
      <patternFill patternType="none"/>
    </fill>
    <fill>
      <patternFill patternType="gray125"/>
    </fill>
    <fill>
      <patternFill patternType="solid">
        <fgColor rgb="FF00B0F0"/>
        <bgColor indexed="64"/>
      </patternFill>
    </fill>
    <fill>
      <patternFill patternType="solid">
        <fgColor theme="0" tint="-4.9989318521683403E-2"/>
        <bgColor indexed="64"/>
      </patternFill>
    </fill>
    <fill>
      <patternFill patternType="solid">
        <fgColor rgb="FF002060"/>
        <bgColor indexed="64"/>
      </patternFill>
    </fill>
    <fill>
      <patternFill patternType="solid">
        <fgColor rgb="FFCCFFFF"/>
        <bgColor indexed="64"/>
      </patternFill>
    </fill>
    <fill>
      <patternFill patternType="solid">
        <fgColor theme="1"/>
        <bgColor indexed="64"/>
      </patternFill>
    </fill>
    <fill>
      <patternFill patternType="solid">
        <fgColor theme="7" tint="0.79998168889431442"/>
        <bgColor indexed="64"/>
      </patternFill>
    </fill>
    <fill>
      <patternFill patternType="solid">
        <fgColor rgb="FFFFFFCC"/>
        <bgColor indexed="64"/>
      </patternFill>
    </fill>
    <fill>
      <patternFill patternType="solid">
        <fgColor rgb="FFE1FFFF"/>
        <bgColor indexed="64"/>
      </patternFill>
    </fill>
    <fill>
      <patternFill patternType="solid">
        <fgColor theme="5" tint="0.79998168889431442"/>
        <bgColor indexed="64"/>
      </patternFill>
    </fill>
    <fill>
      <patternFill patternType="solid">
        <fgColor rgb="FFD9E2F3"/>
        <bgColor indexed="64"/>
      </patternFill>
    </fill>
    <fill>
      <patternFill patternType="solid">
        <fgColor rgb="FFB4C6E7"/>
        <bgColor indexed="64"/>
      </patternFill>
    </fill>
  </fills>
  <borders count="2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style="thin">
        <color rgb="FF808080"/>
      </top>
      <bottom style="thin">
        <color rgb="FF808080"/>
      </bottom>
      <diagonal/>
    </border>
    <border>
      <left/>
      <right style="hair">
        <color indexed="64"/>
      </right>
      <top/>
      <bottom style="hair">
        <color indexed="64"/>
      </bottom>
      <diagonal/>
    </border>
    <border>
      <left style="hair">
        <color rgb="FF808080"/>
      </left>
      <right style="hair">
        <color rgb="FF808080"/>
      </right>
      <top style="hair">
        <color rgb="FF808080"/>
      </top>
      <bottom style="hair">
        <color rgb="FF80808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medium">
        <color indexed="64"/>
      </right>
      <top/>
      <bottom style="medium">
        <color indexed="64"/>
      </bottom>
      <diagonal/>
    </border>
    <border>
      <left/>
      <right style="medium">
        <color indexed="64"/>
      </right>
      <top/>
      <bottom/>
      <diagonal/>
    </border>
    <border>
      <left style="thin">
        <color rgb="FF000000"/>
      </left>
      <right style="medium">
        <color indexed="64"/>
      </right>
      <top style="thin">
        <color rgb="FF000000"/>
      </top>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right style="thin">
        <color rgb="FF000000"/>
      </right>
      <top/>
      <bottom style="medium">
        <color indexed="64"/>
      </bottom>
      <diagonal/>
    </border>
    <border>
      <left style="thin">
        <color rgb="FF000000"/>
      </left>
      <right style="medium">
        <color indexed="64"/>
      </right>
      <top/>
      <bottom/>
      <diagonal/>
    </border>
    <border>
      <left/>
      <right style="thin">
        <color rgb="FF000000"/>
      </right>
      <top/>
      <bottom/>
      <diagonal/>
    </border>
    <border>
      <left style="thin">
        <color rgb="FF000000"/>
      </left>
      <right style="medium">
        <color indexed="64"/>
      </right>
      <top/>
      <bottom style="thin">
        <color rgb="FF000000"/>
      </bottom>
      <diagonal/>
    </border>
    <border>
      <left/>
      <right style="medium">
        <color indexed="64"/>
      </right>
      <top/>
      <bottom style="thin">
        <color rgb="FF000000"/>
      </bottom>
      <diagonal/>
    </border>
    <border>
      <left/>
      <right style="thin">
        <color rgb="FF000000"/>
      </right>
      <top/>
      <bottom style="thin">
        <color rgb="FF000000"/>
      </bottom>
      <diagonal/>
    </border>
    <border>
      <left style="thin">
        <color rgb="FF000000"/>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rgb="FF000000"/>
      </top>
      <bottom style="medium">
        <color indexed="64"/>
      </bottom>
      <diagonal/>
    </border>
  </borders>
  <cellStyleXfs count="8">
    <xf numFmtId="164" fontId="0" fillId="0" borderId="0" applyFont="0" applyFill="0" applyBorder="0" applyProtection="0">
      <alignment vertical="top"/>
    </xf>
    <xf numFmtId="0" fontId="2" fillId="2" borderId="0">
      <alignment vertical="center"/>
    </xf>
    <xf numFmtId="0" fontId="5" fillId="0" borderId="0"/>
    <xf numFmtId="9" fontId="5" fillId="0" borderId="0" applyFont="0" applyFill="0" applyBorder="0" applyAlignment="0" applyProtection="0"/>
    <xf numFmtId="165" fontId="5" fillId="0" borderId="0" applyFont="0" applyFill="0" applyBorder="0" applyAlignment="0" applyProtection="0"/>
    <xf numFmtId="9" fontId="6" fillId="0" borderId="0" applyFont="0" applyFill="0" applyBorder="0" applyAlignment="0" applyProtection="0"/>
    <xf numFmtId="167" fontId="6" fillId="0" borderId="0" applyFont="0" applyFill="0" applyBorder="0" applyProtection="0">
      <alignment vertical="top"/>
    </xf>
    <xf numFmtId="169" fontId="6" fillId="0" borderId="0" applyFont="0" applyFill="0" applyBorder="0" applyProtection="0">
      <alignment vertical="top"/>
    </xf>
  </cellStyleXfs>
  <cellXfs count="187">
    <xf numFmtId="164" fontId="0" fillId="0" borderId="0" xfId="0">
      <alignment vertical="top"/>
    </xf>
    <xf numFmtId="164" fontId="1" fillId="0" borderId="0" xfId="0" applyFont="1">
      <alignment vertical="top"/>
    </xf>
    <xf numFmtId="164" fontId="0" fillId="0" borderId="0" xfId="0" applyAlignment="1">
      <alignment horizontal="center"/>
    </xf>
    <xf numFmtId="164" fontId="0" fillId="0" borderId="0" xfId="0" applyBorder="1" applyAlignment="1">
      <alignment horizontal="center"/>
    </xf>
    <xf numFmtId="164" fontId="1" fillId="0" borderId="0" xfId="0" applyFont="1" applyBorder="1">
      <alignment vertical="top"/>
    </xf>
    <xf numFmtId="164" fontId="8" fillId="4" borderId="0" xfId="0" applyFont="1" applyFill="1">
      <alignment vertical="top"/>
    </xf>
    <xf numFmtId="164" fontId="8" fillId="0" borderId="0" xfId="0" applyFont="1" applyFill="1">
      <alignment vertical="top"/>
    </xf>
    <xf numFmtId="164" fontId="0" fillId="0" borderId="0" xfId="0" applyFill="1">
      <alignment vertical="top"/>
    </xf>
    <xf numFmtId="164" fontId="0" fillId="3" borderId="0" xfId="0" applyFill="1">
      <alignment vertical="top"/>
    </xf>
    <xf numFmtId="164" fontId="7" fillId="4" borderId="0" xfId="0" applyFont="1" applyFill="1">
      <alignment vertical="top"/>
    </xf>
    <xf numFmtId="164" fontId="1" fillId="3" borderId="0" xfId="0" applyFont="1" applyFill="1">
      <alignment vertical="top"/>
    </xf>
    <xf numFmtId="164" fontId="9" fillId="0" borderId="0" xfId="0" applyFont="1">
      <alignment vertical="top"/>
    </xf>
    <xf numFmtId="164" fontId="10" fillId="0" borderId="0" xfId="0" applyFont="1">
      <alignment vertical="top"/>
    </xf>
    <xf numFmtId="164" fontId="0" fillId="0" borderId="3" xfId="0" applyBorder="1">
      <alignment vertical="top"/>
    </xf>
    <xf numFmtId="164" fontId="11" fillId="0" borderId="0" xfId="0" applyFont="1">
      <alignment vertical="top"/>
    </xf>
    <xf numFmtId="164" fontId="1" fillId="0" borderId="0" xfId="0" applyFont="1" applyFill="1">
      <alignment vertical="top"/>
    </xf>
    <xf numFmtId="164" fontId="0" fillId="0" borderId="3" xfId="0" applyFill="1" applyBorder="1">
      <alignment vertical="top"/>
    </xf>
    <xf numFmtId="164" fontId="1" fillId="2" borderId="0" xfId="0" applyFont="1" applyFill="1">
      <alignment vertical="top"/>
    </xf>
    <xf numFmtId="164" fontId="0" fillId="2" borderId="0" xfId="0" applyFill="1">
      <alignment vertical="top"/>
    </xf>
    <xf numFmtId="17" fontId="8" fillId="4" borderId="0" xfId="0" applyNumberFormat="1" applyFont="1" applyFill="1">
      <alignment vertical="top"/>
    </xf>
    <xf numFmtId="164" fontId="0" fillId="0" borderId="0" xfId="0" applyBorder="1" applyAlignment="1">
      <alignment horizontal="center" vertical="top"/>
    </xf>
    <xf numFmtId="164" fontId="0" fillId="4" borderId="0" xfId="0" applyFill="1">
      <alignment vertical="top"/>
    </xf>
    <xf numFmtId="164" fontId="0" fillId="0" borderId="0" xfId="0" applyAlignment="1">
      <alignment horizontal="center" vertical="top"/>
    </xf>
    <xf numFmtId="164" fontId="1" fillId="0" borderId="1" xfId="0" applyFont="1" applyFill="1" applyBorder="1">
      <alignment vertical="top"/>
    </xf>
    <xf numFmtId="164" fontId="0" fillId="0" borderId="1" xfId="0" applyFill="1" applyBorder="1" applyAlignment="1">
      <alignment horizontal="center"/>
    </xf>
    <xf numFmtId="0" fontId="0" fillId="0" borderId="1" xfId="0" applyNumberFormat="1" applyFill="1" applyBorder="1" applyAlignment="1">
      <alignment horizontal="center" vertical="center" wrapText="1"/>
    </xf>
    <xf numFmtId="164" fontId="0" fillId="0" borderId="1" xfId="0" applyFill="1" applyBorder="1" applyAlignment="1">
      <alignment horizontal="center" vertical="center" wrapText="1"/>
    </xf>
    <xf numFmtId="164" fontId="1" fillId="0" borderId="1" xfId="0" applyFont="1" applyFill="1" applyBorder="1" applyAlignment="1">
      <alignment horizontal="left"/>
    </xf>
    <xf numFmtId="164" fontId="0" fillId="0" borderId="0" xfId="0" applyFont="1" applyFill="1" applyBorder="1" applyProtection="1">
      <alignment vertical="top"/>
    </xf>
    <xf numFmtId="164" fontId="1" fillId="4" borderId="0" xfId="0" applyFont="1" applyFill="1">
      <alignment vertical="top"/>
    </xf>
    <xf numFmtId="164" fontId="0" fillId="4" borderId="0" xfId="0" applyFill="1" applyAlignment="1">
      <alignment horizontal="center"/>
    </xf>
    <xf numFmtId="164" fontId="0" fillId="4" borderId="0" xfId="0" applyFill="1" applyAlignment="1">
      <alignment horizontal="center" vertical="top"/>
    </xf>
    <xf numFmtId="164" fontId="1" fillId="0" borderId="1" xfId="0" applyFont="1" applyFill="1" applyBorder="1" applyAlignment="1">
      <alignment horizontal="right" vertical="top"/>
    </xf>
    <xf numFmtId="164" fontId="12" fillId="0" borderId="1" xfId="0" applyFont="1" applyFill="1" applyBorder="1" applyAlignment="1">
      <alignment horizontal="right" vertical="top"/>
    </xf>
    <xf numFmtId="0" fontId="8" fillId="4" borderId="0" xfId="0" applyNumberFormat="1" applyFont="1" applyFill="1">
      <alignment vertical="top"/>
    </xf>
    <xf numFmtId="164" fontId="0" fillId="0" borderId="0" xfId="0" applyBorder="1">
      <alignment vertical="top"/>
    </xf>
    <xf numFmtId="164" fontId="13" fillId="4" borderId="0" xfId="0" applyFont="1" applyFill="1">
      <alignment vertical="top"/>
    </xf>
    <xf numFmtId="164" fontId="14" fillId="4" borderId="0" xfId="0" applyFont="1" applyFill="1">
      <alignment vertical="top"/>
    </xf>
    <xf numFmtId="167" fontId="14" fillId="4" borderId="0" xfId="0" applyNumberFormat="1" applyFont="1" applyFill="1">
      <alignment vertical="top"/>
    </xf>
    <xf numFmtId="167" fontId="15" fillId="4" borderId="0" xfId="0" applyNumberFormat="1" applyFont="1" applyFill="1">
      <alignment vertical="top"/>
    </xf>
    <xf numFmtId="164" fontId="16" fillId="0" borderId="0" xfId="0" applyFont="1" applyFill="1">
      <alignment vertical="top"/>
    </xf>
    <xf numFmtId="164" fontId="5" fillId="0" borderId="0" xfId="0" applyFont="1">
      <alignment vertical="top"/>
    </xf>
    <xf numFmtId="164" fontId="17" fillId="0" borderId="0" xfId="0" applyFont="1">
      <alignment vertical="top"/>
    </xf>
    <xf numFmtId="167" fontId="5" fillId="0" borderId="0" xfId="0" applyNumberFormat="1" applyFont="1" applyFill="1">
      <alignment vertical="top"/>
    </xf>
    <xf numFmtId="164" fontId="16" fillId="0" borderId="0" xfId="0" applyFont="1">
      <alignment vertical="top"/>
    </xf>
    <xf numFmtId="164" fontId="15" fillId="0" borderId="0" xfId="0" applyFont="1">
      <alignment vertical="top"/>
    </xf>
    <xf numFmtId="168" fontId="15" fillId="5" borderId="1" xfId="0" applyNumberFormat="1" applyFont="1" applyFill="1" applyBorder="1">
      <alignment vertical="top"/>
    </xf>
    <xf numFmtId="164" fontId="5" fillId="0" borderId="0" xfId="0" applyFont="1" applyFill="1">
      <alignment vertical="top"/>
    </xf>
    <xf numFmtId="164" fontId="17" fillId="0" borderId="0" xfId="0" applyFont="1" applyFill="1">
      <alignment vertical="top"/>
    </xf>
    <xf numFmtId="164" fontId="18" fillId="0" borderId="0" xfId="0" applyFont="1">
      <alignment vertical="top"/>
    </xf>
    <xf numFmtId="164" fontId="14" fillId="6" borderId="1" xfId="0" applyFont="1" applyFill="1" applyBorder="1" applyAlignment="1">
      <alignment horizontal="center" vertical="center"/>
    </xf>
    <xf numFmtId="164" fontId="5" fillId="0" borderId="0" xfId="0" applyFont="1" applyFill="1" applyAlignment="1">
      <alignment horizontal="center" vertical="center"/>
    </xf>
    <xf numFmtId="164" fontId="19" fillId="0" borderId="0" xfId="0" applyFont="1" applyBorder="1" applyAlignment="1">
      <alignment horizontal="center" vertical="top"/>
    </xf>
    <xf numFmtId="164" fontId="20" fillId="0" borderId="0" xfId="0" applyFont="1" applyAlignment="1">
      <alignment horizontal="center" vertical="top"/>
    </xf>
    <xf numFmtId="164" fontId="21" fillId="0" borderId="0" xfId="0" applyFont="1" applyAlignment="1">
      <alignment horizontal="center" vertical="center"/>
    </xf>
    <xf numFmtId="164" fontId="15" fillId="0" borderId="0" xfId="0" applyFont="1" applyBorder="1">
      <alignment vertical="top"/>
    </xf>
    <xf numFmtId="164" fontId="15" fillId="0" borderId="0" xfId="0" applyFont="1" applyFill="1" applyBorder="1">
      <alignment vertical="top"/>
    </xf>
    <xf numFmtId="164" fontId="15" fillId="0" borderId="0" xfId="0" applyFont="1" applyBorder="1" applyAlignment="1">
      <alignment horizontal="center" vertical="top"/>
    </xf>
    <xf numFmtId="164" fontId="20" fillId="0" borderId="0" xfId="0" applyFont="1" applyFill="1" applyBorder="1" applyAlignment="1">
      <alignment horizontal="center" vertical="center"/>
    </xf>
    <xf numFmtId="164" fontId="15" fillId="0" borderId="0" xfId="0" applyFont="1" applyFill="1" applyBorder="1" applyAlignment="1">
      <alignment horizontal="center" vertical="top"/>
    </xf>
    <xf numFmtId="164" fontId="15" fillId="0" borderId="6" xfId="0" applyFont="1" applyBorder="1" applyAlignment="1">
      <alignment horizontal="center" vertical="top"/>
    </xf>
    <xf numFmtId="164" fontId="5" fillId="0" borderId="0" xfId="0" applyFont="1" applyBorder="1">
      <alignment vertical="top"/>
    </xf>
    <xf numFmtId="164" fontId="16" fillId="0" borderId="0" xfId="0" applyFont="1" applyBorder="1">
      <alignment vertical="top"/>
    </xf>
    <xf numFmtId="164" fontId="15" fillId="0" borderId="0" xfId="0" applyFont="1" applyFill="1">
      <alignment vertical="top"/>
    </xf>
    <xf numFmtId="164" fontId="14" fillId="0" borderId="0" xfId="0" applyFont="1" applyFill="1">
      <alignment vertical="top"/>
    </xf>
    <xf numFmtId="164" fontId="5" fillId="0" borderId="0" xfId="0" applyFont="1" applyFill="1" applyAlignment="1">
      <alignment horizontal="right"/>
    </xf>
    <xf numFmtId="164" fontId="5" fillId="7" borderId="1" xfId="0" applyFont="1" applyFill="1" applyBorder="1" applyAlignment="1">
      <alignment horizontal="center" vertical="center"/>
    </xf>
    <xf numFmtId="164" fontId="22" fillId="0" borderId="1" xfId="0" applyFont="1" applyFill="1" applyBorder="1">
      <alignment vertical="top"/>
    </xf>
    <xf numFmtId="170" fontId="0" fillId="0" borderId="1" xfId="0" applyNumberFormat="1" applyFont="1" applyFill="1" applyBorder="1">
      <alignment vertical="top"/>
    </xf>
    <xf numFmtId="14" fontId="0" fillId="8" borderId="1" xfId="0" applyNumberFormat="1" applyFill="1" applyBorder="1" applyAlignment="1">
      <alignment horizontal="center" vertical="top"/>
    </xf>
    <xf numFmtId="164" fontId="0" fillId="8" borderId="1" xfId="0" applyFill="1" applyBorder="1" applyAlignment="1">
      <alignment horizontal="center" vertical="top"/>
    </xf>
    <xf numFmtId="10" fontId="0" fillId="8" borderId="1" xfId="5" applyNumberFormat="1" applyFont="1" applyFill="1" applyBorder="1" applyAlignment="1">
      <alignment horizontal="center" vertical="top"/>
    </xf>
    <xf numFmtId="164" fontId="0" fillId="9" borderId="1" xfId="0" applyFill="1" applyBorder="1" applyAlignment="1">
      <alignment horizontal="center" vertical="top"/>
    </xf>
    <xf numFmtId="164" fontId="10" fillId="9" borderId="1" xfId="0" applyFont="1" applyFill="1" applyBorder="1" applyAlignment="1">
      <alignment horizontal="center" vertical="top"/>
    </xf>
    <xf numFmtId="164" fontId="10" fillId="9" borderId="4" xfId="0" applyFont="1" applyFill="1" applyBorder="1" applyAlignment="1">
      <alignment horizontal="center" vertical="top"/>
    </xf>
    <xf numFmtId="164" fontId="15" fillId="8" borderId="6" xfId="0" applyFont="1" applyFill="1" applyBorder="1" applyAlignment="1">
      <alignment horizontal="center" vertical="center"/>
    </xf>
    <xf numFmtId="164" fontId="15" fillId="9" borderId="6" xfId="0" applyFont="1" applyFill="1" applyBorder="1" applyAlignment="1">
      <alignment horizontal="center" vertical="top"/>
    </xf>
    <xf numFmtId="10" fontId="0" fillId="8" borderId="1" xfId="5" applyNumberFormat="1" applyFont="1" applyFill="1" applyBorder="1" applyAlignment="1">
      <alignment vertical="top"/>
    </xf>
    <xf numFmtId="164" fontId="0" fillId="8" borderId="1" xfId="0" applyFill="1" applyBorder="1">
      <alignment vertical="top"/>
    </xf>
    <xf numFmtId="164" fontId="0" fillId="8" borderId="2" xfId="0" applyFill="1" applyBorder="1">
      <alignment vertical="top"/>
    </xf>
    <xf numFmtId="0" fontId="0" fillId="9" borderId="1" xfId="0" applyNumberFormat="1" applyFill="1" applyBorder="1" applyAlignment="1">
      <alignment horizontal="center" vertical="top"/>
    </xf>
    <xf numFmtId="164" fontId="11" fillId="8" borderId="0" xfId="0" applyFont="1" applyFill="1">
      <alignment vertical="top"/>
    </xf>
    <xf numFmtId="164" fontId="0" fillId="8" borderId="0" xfId="0" applyFill="1">
      <alignment vertical="top"/>
    </xf>
    <xf numFmtId="164" fontId="5" fillId="4" borderId="0" xfId="0" applyFont="1" applyFill="1">
      <alignment vertical="top"/>
    </xf>
    <xf numFmtId="164" fontId="17" fillId="4" borderId="0" xfId="0" applyFont="1" applyFill="1">
      <alignment vertical="top"/>
    </xf>
    <xf numFmtId="167" fontId="5" fillId="4" borderId="0" xfId="0" applyNumberFormat="1" applyFont="1" applyFill="1">
      <alignment vertical="top"/>
    </xf>
    <xf numFmtId="164" fontId="16" fillId="4" borderId="0" xfId="0" applyFont="1" applyFill="1">
      <alignment vertical="top"/>
    </xf>
    <xf numFmtId="164" fontId="15" fillId="4" borderId="0" xfId="0" applyFont="1" applyFill="1">
      <alignment vertical="top"/>
    </xf>
    <xf numFmtId="164" fontId="11" fillId="9" borderId="1" xfId="0" applyFont="1" applyFill="1" applyBorder="1" applyAlignment="1">
      <alignment horizontal="center" vertical="top"/>
    </xf>
    <xf numFmtId="164" fontId="21" fillId="0" borderId="0" xfId="0" applyFont="1">
      <alignment vertical="top"/>
    </xf>
    <xf numFmtId="164" fontId="5" fillId="0" borderId="0" xfId="0" applyFont="1" applyAlignment="1">
      <alignment vertical="center" wrapText="1"/>
    </xf>
    <xf numFmtId="164" fontId="25" fillId="0" borderId="0" xfId="0" applyFont="1" applyAlignment="1">
      <alignment vertical="center"/>
    </xf>
    <xf numFmtId="164" fontId="26" fillId="0" borderId="0" xfId="0" applyFont="1">
      <alignment vertical="top"/>
    </xf>
    <xf numFmtId="164" fontId="27" fillId="0" borderId="0" xfId="0" applyFont="1">
      <alignment vertical="top"/>
    </xf>
    <xf numFmtId="164" fontId="15" fillId="0" borderId="0" xfId="0" applyFont="1" applyAlignment="1">
      <alignment vertical="top" wrapText="1"/>
    </xf>
    <xf numFmtId="164" fontId="27" fillId="0" borderId="0" xfId="0" applyFont="1" applyAlignment="1">
      <alignment vertical="top" wrapText="1"/>
    </xf>
    <xf numFmtId="164" fontId="17" fillId="0" borderId="0" xfId="0" applyFont="1" applyAlignment="1">
      <alignment vertical="top" wrapText="1"/>
    </xf>
    <xf numFmtId="164" fontId="25" fillId="0" borderId="0" xfId="0" applyFont="1">
      <alignment vertical="top"/>
    </xf>
    <xf numFmtId="164" fontId="5" fillId="0" borderId="0" xfId="0" applyFont="1" applyAlignment="1">
      <alignment vertical="top" wrapText="1"/>
    </xf>
    <xf numFmtId="164" fontId="29" fillId="0" borderId="0" xfId="0" applyFont="1">
      <alignment vertical="top"/>
    </xf>
    <xf numFmtId="164" fontId="25" fillId="10" borderId="0" xfId="0" applyFont="1" applyFill="1">
      <alignment vertical="top"/>
    </xf>
    <xf numFmtId="164" fontId="5" fillId="10" borderId="0" xfId="0" applyFont="1" applyFill="1">
      <alignment vertical="top"/>
    </xf>
    <xf numFmtId="164" fontId="29" fillId="10" borderId="0" xfId="0" applyFont="1" applyFill="1">
      <alignment vertical="top"/>
    </xf>
    <xf numFmtId="167" fontId="29" fillId="10" borderId="0" xfId="0" applyNumberFormat="1" applyFont="1" applyFill="1">
      <alignment vertical="top"/>
    </xf>
    <xf numFmtId="164" fontId="17" fillId="10" borderId="0" xfId="0" applyFont="1" applyFill="1">
      <alignment vertical="top"/>
    </xf>
    <xf numFmtId="164" fontId="30" fillId="10" borderId="0" xfId="0" applyFont="1" applyFill="1">
      <alignment vertical="top"/>
    </xf>
    <xf numFmtId="164" fontId="31" fillId="10" borderId="0" xfId="0" applyFont="1" applyFill="1">
      <alignment vertical="top"/>
    </xf>
    <xf numFmtId="164" fontId="32" fillId="10" borderId="0" xfId="0" applyFont="1" applyFill="1">
      <alignment vertical="top"/>
    </xf>
    <xf numFmtId="164" fontId="33" fillId="10" borderId="0" xfId="0" applyFont="1" applyFill="1">
      <alignment vertical="top"/>
    </xf>
    <xf numFmtId="164" fontId="33" fillId="10" borderId="0" xfId="0" applyFont="1" applyFill="1" applyAlignment="1">
      <alignment horizontal="center" vertical="top"/>
    </xf>
    <xf numFmtId="164" fontId="34" fillId="10" borderId="0" xfId="0" applyFont="1" applyFill="1">
      <alignment vertical="top"/>
    </xf>
    <xf numFmtId="164" fontId="34" fillId="10" borderId="0" xfId="0" applyFont="1" applyFill="1" applyAlignment="1">
      <alignment horizontal="center" vertical="top"/>
    </xf>
    <xf numFmtId="167" fontId="31" fillId="10" borderId="0" xfId="0" applyNumberFormat="1" applyFont="1" applyFill="1">
      <alignment vertical="top"/>
    </xf>
    <xf numFmtId="164" fontId="5" fillId="0" borderId="21" xfId="0" applyFont="1" applyBorder="1">
      <alignment vertical="top"/>
    </xf>
    <xf numFmtId="164" fontId="35" fillId="0" borderId="21" xfId="0" applyFont="1" applyBorder="1">
      <alignment vertical="top"/>
    </xf>
    <xf numFmtId="164" fontId="35" fillId="0" borderId="21" xfId="0" applyFont="1" applyBorder="1" applyAlignment="1">
      <alignment vertical="top" wrapText="1"/>
    </xf>
    <xf numFmtId="164" fontId="5" fillId="0" borderId="21" xfId="0" applyFont="1" applyBorder="1" applyAlignment="1">
      <alignment vertical="top" wrapText="1"/>
    </xf>
    <xf numFmtId="164" fontId="32" fillId="0" borderId="1" xfId="0" applyFont="1" applyFill="1" applyBorder="1" applyAlignment="1"/>
    <xf numFmtId="164" fontId="32" fillId="0" borderId="1" xfId="0" applyFont="1" applyFill="1" applyBorder="1" applyAlignment="1">
      <alignment horizontal="center"/>
    </xf>
    <xf numFmtId="164" fontId="32" fillId="0" borderId="1" xfId="0" applyFont="1" applyFill="1" applyBorder="1" applyAlignment="1">
      <alignment horizontal="left" vertical="top"/>
    </xf>
    <xf numFmtId="164" fontId="0" fillId="8" borderId="0" xfId="0" applyFill="1" applyBorder="1">
      <alignment vertical="top"/>
    </xf>
    <xf numFmtId="9" fontId="0" fillId="0" borderId="0" xfId="5" applyFont="1" applyBorder="1" applyAlignment="1">
      <alignment vertical="top"/>
    </xf>
    <xf numFmtId="164" fontId="0" fillId="0" borderId="0" xfId="0" applyFill="1" applyBorder="1" applyAlignment="1">
      <alignment horizontal="center"/>
    </xf>
    <xf numFmtId="164" fontId="11" fillId="8" borderId="5" xfId="0" applyFont="1" applyFill="1" applyBorder="1">
      <alignment vertical="top"/>
    </xf>
    <xf numFmtId="164" fontId="11" fillId="9" borderId="5" xfId="0" applyFont="1" applyFill="1" applyBorder="1">
      <alignment vertical="top"/>
    </xf>
    <xf numFmtId="164" fontId="0" fillId="9" borderId="3" xfId="0" applyFill="1" applyBorder="1">
      <alignment vertical="top"/>
    </xf>
    <xf numFmtId="164" fontId="0" fillId="9" borderId="1" xfId="0" applyFill="1" applyBorder="1">
      <alignment vertical="top"/>
    </xf>
    <xf numFmtId="164" fontId="11" fillId="9" borderId="1" xfId="0" applyFont="1" applyFill="1" applyBorder="1">
      <alignment vertical="top"/>
    </xf>
    <xf numFmtId="9" fontId="0" fillId="9" borderId="1" xfId="5" applyFont="1" applyFill="1" applyBorder="1" applyAlignment="1">
      <alignment vertical="top"/>
    </xf>
    <xf numFmtId="164" fontId="36" fillId="0" borderId="24" xfId="0" applyFont="1" applyBorder="1" applyAlignment="1">
      <alignment vertical="center" wrapText="1"/>
    </xf>
    <xf numFmtId="164" fontId="36" fillId="0" borderId="7" xfId="0" applyFont="1" applyBorder="1" applyAlignment="1">
      <alignment horizontal="center" vertical="center" wrapText="1"/>
    </xf>
    <xf numFmtId="164" fontId="16" fillId="0" borderId="21" xfId="0" applyFont="1" applyBorder="1">
      <alignment vertical="top"/>
    </xf>
    <xf numFmtId="167" fontId="5" fillId="0" borderId="21" xfId="0" applyNumberFormat="1" applyFont="1" applyFill="1" applyBorder="1">
      <alignment vertical="top"/>
    </xf>
    <xf numFmtId="164" fontId="5" fillId="0" borderId="21" xfId="0" applyFont="1" applyFill="1" applyBorder="1">
      <alignment vertical="top"/>
    </xf>
    <xf numFmtId="164" fontId="38" fillId="12" borderId="21" xfId="0" applyFont="1" applyFill="1" applyBorder="1" applyAlignment="1">
      <alignment vertical="center" wrapText="1"/>
    </xf>
    <xf numFmtId="171" fontId="39" fillId="0" borderId="18" xfId="0" applyNumberFormat="1" applyFont="1" applyBorder="1" applyAlignment="1">
      <alignment vertical="center" wrapText="1"/>
    </xf>
    <xf numFmtId="171" fontId="39" fillId="0" borderId="17" xfId="0" applyNumberFormat="1" applyFont="1" applyBorder="1" applyAlignment="1">
      <alignment vertical="center" wrapText="1"/>
    </xf>
    <xf numFmtId="0" fontId="39" fillId="0" borderId="17" xfId="0" applyNumberFormat="1" applyFont="1" applyBorder="1" applyAlignment="1">
      <alignment vertical="center" wrapText="1"/>
    </xf>
    <xf numFmtId="164" fontId="39" fillId="0" borderId="16" xfId="0" applyFont="1" applyBorder="1" applyAlignment="1">
      <alignment vertical="center" wrapText="1"/>
    </xf>
    <xf numFmtId="171" fontId="39" fillId="0" borderId="13" xfId="0" applyNumberFormat="1" applyFont="1" applyBorder="1" applyAlignment="1">
      <alignment vertical="center" wrapText="1"/>
    </xf>
    <xf numFmtId="171" fontId="39" fillId="0" borderId="7" xfId="0" applyNumberFormat="1" applyFont="1" applyBorder="1" applyAlignment="1">
      <alignment vertical="center" wrapText="1"/>
    </xf>
    <xf numFmtId="0" fontId="39" fillId="0" borderId="7" xfId="0" applyNumberFormat="1" applyFont="1" applyBorder="1" applyAlignment="1">
      <alignment vertical="center" wrapText="1"/>
    </xf>
    <xf numFmtId="164" fontId="39" fillId="0" borderId="12" xfId="0" applyFont="1" applyBorder="1" applyAlignment="1">
      <alignment vertical="center" wrapText="1"/>
    </xf>
    <xf numFmtId="171" fontId="39" fillId="0" borderId="11" xfId="0" applyNumberFormat="1" applyFont="1" applyBorder="1" applyAlignment="1">
      <alignment vertical="center" wrapText="1"/>
    </xf>
    <xf numFmtId="171" fontId="39" fillId="0" borderId="20" xfId="0" applyNumberFormat="1" applyFont="1" applyBorder="1" applyAlignment="1">
      <alignment vertical="center" wrapText="1"/>
    </xf>
    <xf numFmtId="0" fontId="39" fillId="0" borderId="20" xfId="0" applyNumberFormat="1" applyFont="1" applyBorder="1" applyAlignment="1">
      <alignment vertical="center" wrapText="1"/>
    </xf>
    <xf numFmtId="164" fontId="39" fillId="0" borderId="19" xfId="0" applyFont="1" applyBorder="1" applyAlignment="1">
      <alignment vertical="center" wrapText="1"/>
    </xf>
    <xf numFmtId="164" fontId="23" fillId="12" borderId="15" xfId="0" applyFont="1" applyFill="1" applyBorder="1" applyAlignment="1">
      <alignment horizontal="center" vertical="center" wrapText="1"/>
    </xf>
    <xf numFmtId="164" fontId="23" fillId="12" borderId="8" xfId="0" applyFont="1" applyFill="1" applyBorder="1" applyAlignment="1">
      <alignment horizontal="center" vertical="center" wrapText="1"/>
    </xf>
    <xf numFmtId="164" fontId="23" fillId="12" borderId="8" xfId="0" applyFont="1" applyFill="1" applyBorder="1" applyAlignment="1">
      <alignment horizontal="center" vertical="center"/>
    </xf>
    <xf numFmtId="164" fontId="24" fillId="12" borderId="14" xfId="0" applyFont="1" applyFill="1" applyBorder="1" applyAlignment="1">
      <alignment vertical="center" wrapText="1"/>
    </xf>
    <xf numFmtId="164" fontId="23" fillId="12" borderId="9" xfId="0" applyFont="1" applyFill="1" applyBorder="1" applyAlignment="1">
      <alignment vertical="center" wrapText="1"/>
    </xf>
    <xf numFmtId="164" fontId="0" fillId="0" borderId="0" xfId="0" applyFill="1" applyAlignment="1">
      <alignment horizontal="center"/>
    </xf>
    <xf numFmtId="164" fontId="0" fillId="0" borderId="0" xfId="0" applyFill="1" applyAlignment="1">
      <alignment horizontal="center" vertical="top"/>
    </xf>
    <xf numFmtId="164" fontId="10" fillId="0" borderId="1" xfId="0" applyFont="1" applyFill="1" applyBorder="1" applyAlignment="1">
      <alignment horizontal="center" vertical="top"/>
    </xf>
    <xf numFmtId="166" fontId="10" fillId="0" borderId="1" xfId="0" applyNumberFormat="1" applyFont="1" applyFill="1" applyBorder="1" applyAlignment="1">
      <alignment horizontal="center" vertical="top"/>
    </xf>
    <xf numFmtId="164" fontId="1" fillId="0" borderId="0" xfId="0" applyFont="1" applyFill="1" applyBorder="1" applyAlignment="1">
      <alignment horizontal="right" vertical="top"/>
    </xf>
    <xf numFmtId="164" fontId="10" fillId="0" borderId="0" xfId="0" applyFont="1" applyFill="1" applyBorder="1" applyAlignment="1">
      <alignment horizontal="center" vertical="top"/>
    </xf>
    <xf numFmtId="164" fontId="11" fillId="9" borderId="0" xfId="0" applyFont="1" applyFill="1" applyAlignment="1">
      <alignment horizontal="right" vertical="top"/>
    </xf>
    <xf numFmtId="164" fontId="8" fillId="4" borderId="0" xfId="0" applyFont="1" applyFill="1" applyAlignment="1">
      <alignment horizontal="right" vertical="top"/>
    </xf>
    <xf numFmtId="164" fontId="0" fillId="0" borderId="0" xfId="0" applyAlignment="1">
      <alignment horizontal="right" vertical="top"/>
    </xf>
    <xf numFmtId="164" fontId="0" fillId="2" borderId="0" xfId="0" applyFill="1" applyAlignment="1">
      <alignment horizontal="right" vertical="top"/>
    </xf>
    <xf numFmtId="164" fontId="0" fillId="3" borderId="0" xfId="0" applyFill="1" applyAlignment="1">
      <alignment horizontal="right" vertical="top"/>
    </xf>
    <xf numFmtId="164" fontId="0" fillId="9" borderId="0" xfId="0" applyFill="1" applyAlignment="1">
      <alignment horizontal="right" vertical="top"/>
    </xf>
    <xf numFmtId="164" fontId="0" fillId="9" borderId="3" xfId="0" applyFill="1" applyBorder="1" applyAlignment="1">
      <alignment horizontal="right" vertical="top"/>
    </xf>
    <xf numFmtId="164" fontId="0" fillId="9" borderId="0" xfId="0" applyFill="1" applyBorder="1" applyAlignment="1">
      <alignment horizontal="right" vertical="top"/>
    </xf>
    <xf numFmtId="164" fontId="0" fillId="0" borderId="0" xfId="0" applyFill="1" applyAlignment="1">
      <alignment horizontal="right" vertical="top"/>
    </xf>
    <xf numFmtId="164" fontId="11" fillId="0" borderId="0" xfId="0" applyFont="1" applyFill="1" applyAlignment="1">
      <alignment horizontal="right" vertical="top"/>
    </xf>
    <xf numFmtId="164" fontId="11" fillId="0" borderId="0" xfId="0" applyFont="1" applyAlignment="1">
      <alignment horizontal="right" vertical="top"/>
    </xf>
    <xf numFmtId="164" fontId="33" fillId="10" borderId="0" xfId="0" applyFont="1" applyFill="1" applyAlignment="1">
      <alignment horizontal="right" vertical="top"/>
    </xf>
    <xf numFmtId="164" fontId="8" fillId="4" borderId="0" xfId="0" applyFont="1" applyFill="1" applyAlignment="1">
      <alignment horizontal="center" vertical="top"/>
    </xf>
    <xf numFmtId="172" fontId="0" fillId="8" borderId="1" xfId="5" applyNumberFormat="1" applyFont="1" applyFill="1" applyBorder="1" applyAlignment="1">
      <alignment vertical="top"/>
    </xf>
    <xf numFmtId="49" fontId="15" fillId="0" borderId="0" xfId="0" applyNumberFormat="1" applyFont="1" applyFill="1" applyAlignment="1">
      <alignment horizontal="left" vertical="top" wrapText="1"/>
    </xf>
    <xf numFmtId="49" fontId="15" fillId="0" borderId="0" xfId="0" applyNumberFormat="1" applyFont="1" applyAlignment="1">
      <alignment horizontal="left" vertical="top" wrapText="1"/>
    </xf>
    <xf numFmtId="49" fontId="5" fillId="0" borderId="0" xfId="0" applyNumberFormat="1" applyFont="1" applyFill="1" applyAlignment="1">
      <alignment horizontal="left" vertical="top" wrapText="1"/>
    </xf>
    <xf numFmtId="0" fontId="15" fillId="0" borderId="0" xfId="0" applyNumberFormat="1" applyFont="1" applyAlignment="1">
      <alignment horizontal="left" vertical="top" wrapText="1"/>
    </xf>
    <xf numFmtId="0" fontId="15" fillId="0" borderId="0" xfId="0" applyNumberFormat="1" applyFont="1" applyAlignment="1">
      <alignment horizontal="left" vertical="top"/>
    </xf>
    <xf numFmtId="164" fontId="23" fillId="12" borderId="25" xfId="0" applyFont="1" applyFill="1" applyBorder="1" applyAlignment="1">
      <alignment horizontal="center" vertical="center" wrapText="1"/>
    </xf>
    <xf numFmtId="164" fontId="23" fillId="12" borderId="10" xfId="0" applyFont="1" applyFill="1" applyBorder="1" applyAlignment="1">
      <alignment horizontal="center" vertical="center" wrapText="1"/>
    </xf>
    <xf numFmtId="164" fontId="23" fillId="12" borderId="11" xfId="0" applyFont="1" applyFill="1" applyBorder="1" applyAlignment="1">
      <alignment horizontal="center" vertical="center" wrapText="1"/>
    </xf>
    <xf numFmtId="164" fontId="25" fillId="10" borderId="0" xfId="0" applyFont="1" applyFill="1" applyAlignment="1">
      <alignment horizontal="left" vertical="top"/>
    </xf>
    <xf numFmtId="164" fontId="37" fillId="11" borderId="22" xfId="0" applyFont="1" applyFill="1" applyBorder="1" applyAlignment="1">
      <alignment horizontal="center" vertical="center" wrapText="1"/>
    </xf>
    <xf numFmtId="164" fontId="37" fillId="11" borderId="23" xfId="0" applyFont="1" applyFill="1" applyBorder="1" applyAlignment="1">
      <alignment horizontal="center" vertical="center" wrapText="1"/>
    </xf>
    <xf numFmtId="164" fontId="37" fillId="11" borderId="24" xfId="0" applyFont="1" applyFill="1" applyBorder="1" applyAlignment="1">
      <alignment horizontal="center" vertical="center" wrapText="1"/>
    </xf>
    <xf numFmtId="164" fontId="36" fillId="11" borderId="22" xfId="0" applyFont="1" applyFill="1" applyBorder="1" applyAlignment="1">
      <alignment horizontal="center" vertical="center" wrapText="1"/>
    </xf>
    <xf numFmtId="164" fontId="36" fillId="11" borderId="23" xfId="0" applyFont="1" applyFill="1" applyBorder="1" applyAlignment="1">
      <alignment horizontal="center" vertical="center" wrapText="1"/>
    </xf>
    <xf numFmtId="164" fontId="36" fillId="11" borderId="24" xfId="0" applyFont="1" applyFill="1" applyBorder="1" applyAlignment="1">
      <alignment horizontal="center" vertical="center" wrapText="1"/>
    </xf>
  </cellXfs>
  <cellStyles count="8">
    <cellStyle name="Comma 2" xfId="4" xr:uid="{39D65604-5981-4B4D-B864-EA21DDCDB444}"/>
    <cellStyle name="DateShort" xfId="6" xr:uid="{97E71C94-BC44-4F92-BCD0-9DB4EB261806}"/>
    <cellStyle name="Main Heading 2" xfId="1" xr:uid="{236958C9-A90B-4B0D-B0CF-AFA9845D6901}"/>
    <cellStyle name="Normal" xfId="0" builtinId="0"/>
    <cellStyle name="Normal 2" xfId="2" xr:uid="{0B34143B-F242-4E66-89A4-4B862E59BBE8}"/>
    <cellStyle name="Percent" xfId="5" builtinId="5"/>
    <cellStyle name="Percent 2" xfId="3" xr:uid="{B2CCBD05-A9A6-4BDC-B21D-A42891F0F275}"/>
    <cellStyle name="Percent 3" xfId="7" xr:uid="{1206D931-2727-4E72-97F1-B9B0F148E523}"/>
  </cellStyles>
  <dxfs count="0"/>
  <tableStyles count="0" defaultTableStyle="TableStyleMedium2" defaultPivotStyle="PivotStyleLight16"/>
  <colors>
    <mruColors>
      <color rgb="FFE1FFFF"/>
      <color rgb="FFFFFFCC"/>
      <color rgb="FFFFFF99"/>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76199</xdr:colOff>
      <xdr:row>30</xdr:row>
      <xdr:rowOff>76200</xdr:rowOff>
    </xdr:from>
    <xdr:to>
      <xdr:col>1</xdr:col>
      <xdr:colOff>6600824</xdr:colOff>
      <xdr:row>41</xdr:row>
      <xdr:rowOff>28575</xdr:rowOff>
    </xdr:to>
    <xdr:pic>
      <xdr:nvPicPr>
        <xdr:cNvPr id="4" name="Picture 3" descr="A screenshot of a computer&#10;&#10;Description automatically generated">
          <a:extLst>
            <a:ext uri="{FF2B5EF4-FFF2-40B4-BE49-F238E27FC236}">
              <a16:creationId xmlns:a16="http://schemas.microsoft.com/office/drawing/2014/main" id="{7481DC30-623A-4420-AEE6-9A13F7E4E8E4}"/>
            </a:ext>
          </a:extLst>
        </xdr:cNvPr>
        <xdr:cNvPicPr/>
      </xdr:nvPicPr>
      <xdr:blipFill>
        <a:blip xmlns:r="http://schemas.openxmlformats.org/officeDocument/2006/relationships" r:embed="rId1"/>
        <a:stretch>
          <a:fillRect/>
        </a:stretch>
      </xdr:blipFill>
      <xdr:spPr>
        <a:xfrm>
          <a:off x="352424" y="14830425"/>
          <a:ext cx="6524625" cy="1733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sgrwfn46\cvlong1$\DATA\NIGERIA\ECON\BONGA6EX.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arupaus-my.sharepoint.com/My%20Documents/SKKIM/Work1999/&#54840;&#45224;&#49437;&#50976;/&#49892;&#54665;BM/YUKONG/PROPOSAL/SEOUL/PROPOS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lobal.arup.com\london\Users\alistair.higgins\Desktop\Copy%20of%20Denis%20Opex.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lobal.arup.com\london\A\DEALS\RM\LBO_2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macquariegroup-my.sharepoint.com/CE%20Renewable%20Projects/Project%20Controls/Cost%20Reports/L&amp;ID%20Offshore%20Windfarm%20Cost%20Reports%20Rev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In&amp;Env\Transport%20Projects\Roads\Polish%20Roads\A2%20Refinancing\Documents\emailed%20from%20client\290403\DTP150%20-%20A2%20Project%20charts%20Polan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DEFI%20Presentations%20Bureau\Live%20Jobs\DF266%20-%20CEAC\emailed%20from%20client\CEAC%20Data%203005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orkspaces/Users/lto/AppData/Local/Microsoft/Windows/Temporary%20Internet%20Files/Content.Outlook/AJMS7ZUO/100520%20Group%20Chart%20of%20accounts%20+%20statistics_Lars.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arup.sharepoint.com/teams/prj-29394200/Confidential%20Library/Commercial%20Support/20230712%20DCF%20Model/Copy%20of%20Phase%202%20-%20Semco%20Contract%20Price%20Model.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ites\OffshoreElectricityInfrastructure\Commercial\Copy%20of%20Phase%202%20-%20Semco%20Contract%20Price%20Model.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urphygroup.locdom\murphys\Users\gbsikna\Desktop\FullCostCalculation%20Attachment%20B%20-%20Version%202012%20-%2001.05.2012.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OIL/XLDATA/Integrated%20team/Models/RD%20Shell/RD%20from%20Hst%2019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data\adelarue\Desktop\Models\270%20-%20Core%20Sheets%20-%202003%20(Ratings%20Adjuste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macquariegroup-my.sharepoint.com/personal/nick_canfield_macquarie_com/Documents/Personal%20Folders/Desktop/42681190_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lobal.arup.com\london\3%20-%20Projects\Energy\Gas%20Natural\1.%20Model%20&amp;%20Analysis\Model\Model%20v2.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arup.sharepoint.com/Users/James.Hackett-Smith/OneDrive%20-%20Arup/03%20Current%20Work/NOPTA/Financial%20Model/Benchmarks/Offshore%20Wind%20Benchmarking%202023032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James.Hackett-Smith\OneDrive%20-%20Arup\03%20Current%20Work\NOPTA\Financial%20Model\Benchmarks\Offshore%20Wind%20Benchmarking%202023032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Global.arup.com\london\MCG\TA\ATS_General\Projects\260798-00_Project%20Thor\4%20Internal%20project%20data\4-14%20financial%20model%20inputs\Book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macquariegroup-my.sharepoint.com/CE%20Renewable%20Projects/Project%20Controls/Projects/Round%202/Lincs%20Project/Cost%20and%20Contingency/Cost%20and%20Contingency%20Books/Current/Lincs%20Current%20Cost%20Book.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arupaus-my.sharepoint.com/My%20Documents/SKKIM/Work1999/SKC%20CDP/My%20Documents/CIVIL/&#53664;&#47785;&#44204;&#51201;/#2CDU&#49892;&#5466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lobal.arup.com\london\C\users$\eq\&#216;konomistyring\DONG\Fremskrivning\Fremskrivninger%202007\Base\Blan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D01\!EUDC\DATA\NIGERIA\ECON\1997\NIG97MD6n.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useles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joint2.prosjekthotell.com/Home/Busdev/TRACKING/GRAPHS/2001/Dec2001graphs.xls"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https://arupaus-my.sharepoint.com/3%20-%20Projects/Energy/DONG%20Offshore%20Wind/01.%20Gode%20Wind%20I/02%20-%20Post%20Acquisition/04%20-%20Financing/00.%20Final%20Documentation/FINAL%20DEBT%20MODEL/dkcphfsr01.dk.kworld.kpmg.com/users$/eq/&#216;konomistyring/DONG/Fremskrivning/Fremskrivninger%202007/Base/Blank.xls?25C5B05C" TargetMode="External"/><Relationship Id="rId1" Type="http://schemas.openxmlformats.org/officeDocument/2006/relationships/externalLinkPath" Target="file:///\\25C5B05C\Blank.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arupaus-my.sharepoint.com/DATA/SANDA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Documents%20and%20Settings\u903129\Desktop\ChartPRO\ChartPRO%20Master%20v3m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conomic setup"/>
      <sheetName val="Summary Results"/>
      <sheetName val="P&amp;B Summary"/>
      <sheetName val="Sensitivities"/>
      <sheetName val="Cashflow Analysis"/>
      <sheetName val="Economic_setup"/>
      <sheetName val="BONGA6EX"/>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산근"/>
      <sheetName val="갑지"/>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cer Source Data"/>
      <sheetName val="Opex Against Operation Year"/>
      <sheetName val=" Opex Trends"/>
      <sheetName val="Anholt Breakdown"/>
      <sheetName val="OPEX sensitivity example"/>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a_low NM prcs"/>
      <sheetName val="MoBudget"/>
      <sheetName val="HF Visit"/>
      <sheetName val="HF Visit (2)"/>
      <sheetName val="brain"/>
      <sheetName val="ms base vs AEA"/>
      <sheetName val="ms"/>
      <sheetName val="downside"/>
      <sheetName val="SegCFL"/>
      <sheetName val="SegCFL ms"/>
      <sheetName val="financing"/>
      <sheetName val="multiples"/>
      <sheetName val="Sheet2"/>
      <sheetName val="credit ratios"/>
      <sheetName val="ltm"/>
      <sheetName val="LBO"/>
      <sheetName val="Returns"/>
      <sheetName val="Oper"/>
      <sheetName val="sg&amp;a"/>
      <sheetName val="prod dev"/>
      <sheetName val="mgmt"/>
      <sheetName val="comparison"/>
      <sheetName val="m&amp;a hist"/>
      <sheetName val="aea"/>
      <sheetName val="base"/>
      <sheetName val="Units"/>
      <sheetName val="NM summ"/>
      <sheetName val="reforecast"/>
      <sheetName val="useles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Data"/>
      <sheetName val="LID Planned Orig Baseline"/>
      <sheetName val="LID Actual"/>
      <sheetName val="LID Forecast"/>
      <sheetName val="LID Current Baseline"/>
      <sheetName val="Top Level Summary"/>
      <sheetName val="Summary Cost Analysis"/>
      <sheetName val="Qtr Forecasts"/>
      <sheetName val="Capital Grant"/>
      <sheetName val="Project Development"/>
      <sheetName val="Interim Wks Details"/>
      <sheetName val="Installn Vessel"/>
      <sheetName val="WTG Design &amp; Supply"/>
      <sheetName val="Lot 1 - Elec Design"/>
      <sheetName val="Lot 2 - Substn Des.Supp.Inst"/>
      <sheetName val="Lot 3 - Onsh Cab DSI"/>
      <sheetName val="Lot 4 - SubSea Cab DS"/>
      <sheetName val="Lot 5 - SubSea Cab Inst"/>
      <sheetName val="Lot 6 - Founds Des.Supp.Ins"/>
      <sheetName val="Lot 7 - WTG Inst &amp; Commiss"/>
      <sheetName val="Lot 8 - IVB"/>
      <sheetName val="Test Pile Supply &amp; Inst"/>
      <sheetName val="CREL Project Management"/>
      <sheetName val="Contingency Allocation"/>
      <sheetName val="OAll Summary Cost Curve"/>
    </sheetNames>
    <sheetDataSet>
      <sheetData sheetId="0"/>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lgaria"/>
      <sheetName val="Czech Republic"/>
      <sheetName val="Hungary"/>
      <sheetName val="Poland"/>
      <sheetName val="Romania"/>
      <sheetName val="Growths"/>
      <sheetName val="Overview"/>
      <sheetName val="MarCap"/>
      <sheetName val="Data (1)"/>
      <sheetName val="bechmark"/>
      <sheetName val="Inflation (1)"/>
      <sheetName val="Inflation (2)"/>
    </sheetNames>
    <sheetDataSet>
      <sheetData sheetId="0"/>
      <sheetData sheetId="1"/>
      <sheetData sheetId="2"/>
      <sheetData sheetId="3"/>
      <sheetData sheetId="4"/>
      <sheetData sheetId="5"/>
      <sheetData sheetId="6"/>
      <sheetData sheetId="7"/>
      <sheetData sheetId="8"/>
      <sheetData sheetId="9" refreshError="1"/>
      <sheetData sheetId="10"/>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1)"/>
      <sheetName val="bechmark"/>
      <sheetName val="Sheet1"/>
      <sheetName val="Sheet2"/>
      <sheetName val="Inflation (1)"/>
      <sheetName val="Inflation (2)"/>
      <sheetName val="Bulgaria"/>
      <sheetName val="Czech Republic"/>
      <sheetName val="Hungary"/>
      <sheetName val="Poland"/>
      <sheetName val="Romania"/>
      <sheetName val="MarCapCzechRep"/>
      <sheetName val="MarCapPoland (2)"/>
      <sheetName val="MarCapRomania (2)"/>
      <sheetName val="MarCapHungary (2)"/>
      <sheetName val="MarCapSlovenia"/>
      <sheetName val="MarCapBulgaria (2)"/>
      <sheetName val="Growth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CoA"/>
      <sheetName val="Chart of account P706 2009"/>
      <sheetName val="Pivot P706x Off sh stats GC"/>
      <sheetName val="P706x Off sh 2009 Statistics GC"/>
      <sheetName val="Ark1"/>
    </sheetNames>
    <sheetDataSet>
      <sheetData sheetId="0"/>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_Guide"/>
      <sheetName val="Input_Table"/>
      <sheetName val="InpC"/>
      <sheetName val="InpS"/>
      <sheetName val="T&amp;E"/>
      <sheetName val=" Unplanned Availability"/>
      <sheetName val="Unplanned Costs"/>
      <sheetName val="Planned Costs"/>
      <sheetName val="AEP"/>
      <sheetName val="Contract Price"/>
      <sheetName val="Dashboard"/>
      <sheetName val="Graph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_Guide"/>
      <sheetName val="Input_Table"/>
      <sheetName val="InpC"/>
      <sheetName val="InpS"/>
      <sheetName val="T&amp;E"/>
      <sheetName val=" Unplanned Availability"/>
      <sheetName val="Unplanned Costs"/>
      <sheetName val="Planned Costs"/>
      <sheetName val="AEP"/>
      <sheetName val="Contract Price"/>
      <sheetName val="Dashboard"/>
      <sheetName val="Graph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1-1) Contingency"/>
      <sheetName val="1-2) Risk Evaluation"/>
      <sheetName val="1-3) Opportunities Evaluation"/>
      <sheetName val="2) Full Cost Calculation"/>
      <sheetName val="3) Cash Flow &amp; Project Exposure"/>
      <sheetName val="4) CF graph"/>
      <sheetName val="FxExchangeRatesBudget"/>
    </sheetNames>
    <sheetDataSet>
      <sheetData sheetId="0" refreshError="1"/>
      <sheetData sheetId="1"/>
      <sheetData sheetId="2"/>
      <sheetData sheetId="3"/>
      <sheetData sheetId="4"/>
      <sheetData sheetId="5"/>
      <sheetData sheetId="6" refreshError="1"/>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D"/>
      <sheetName val="ROCE"/>
      <sheetName val="Variance"/>
      <sheetName val="Capex"/>
      <sheetName val="BS"/>
      <sheetName val="DG&amp;P"/>
      <sheetName val="E&amp;P"/>
      <sheetName val="E&amp;PPR"/>
      <sheetName val="Dividends"/>
      <sheetName val="Divids"/>
      <sheetName val="ROCE SUM"/>
      <sheetName val="GOM Projects"/>
      <sheetName val="E&amp;P WoodMac"/>
      <sheetName val="Quarterly"/>
      <sheetName val="RD Summary"/>
      <sheetName val="Shell Summary"/>
      <sheetName val="EE&amp;P"/>
      <sheetName val="NEPS"/>
      <sheetName val="Sheet2"/>
      <sheetName val="ROGIC"/>
      <sheetName val="Marketing"/>
      <sheetName val="Chemicals"/>
      <sheetName val="Chemical plants"/>
      <sheetName val="Reserves"/>
      <sheetName val="RefineryMain"/>
      <sheetName val="R&amp;M"/>
      <sheetName val="WACC"/>
      <sheetName val="Sheet1"/>
      <sheetName val="GE Data RD"/>
      <sheetName val="GE Data SC"/>
      <sheetName val="GE Upload"/>
      <sheetName val="GE 2"/>
      <sheetName val="MainCode"/>
      <sheetName val="NY UPLOAD shadow"/>
      <sheetName val="NY UPLOAD"/>
      <sheetName val="Barrett"/>
      <sheetName val="Woodside"/>
      <sheetName val="GTL"/>
      <sheetName val="Fletcher"/>
      <sheetName val="DCF"/>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 Sum Output"/>
      <sheetName val="Pitch Output"/>
      <sheetName val="Output"/>
      <sheetName val="MAIN"/>
      <sheetName val="DIV INC"/>
      <sheetName val="Ratings adjusted"/>
      <sheetName val="EQ. IRR"/>
      <sheetName val="S&amp;P"/>
      <sheetName val="Toggles"/>
      <sheetName val="DCF 3"/>
      <sheetName val="Data"/>
      <sheetName val="dPrint"/>
      <sheetName val="DropZone"/>
      <sheetName val="mProcess"/>
      <sheetName val="mlError"/>
      <sheetName val="mGlobals"/>
      <sheetName val="mMain"/>
      <sheetName val="mToggles"/>
      <sheetName val="mcFunctions"/>
      <sheetName val="mMisc"/>
      <sheetName val="md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SWCo"/>
      <sheetName val="42681190_4"/>
    </sheetNames>
    <definedNames>
      <definedName name="Header1" refersTo="#REF!"/>
    </definedNames>
    <sheetDataSet>
      <sheetData sheetId="0" refreshError="1"/>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cenario"/>
      <sheetName val="Assumptions"/>
      <sheetName val="Gas - Infra"/>
      <sheetName val="Gas - UFG"/>
      <sheetName val="Gas - Supply"/>
      <sheetName val="Gas Distribution"/>
      <sheetName val="Electricity Distribution"/>
      <sheetName val="CGE"/>
      <sheetName val="Generation - Spain"/>
      <sheetName val="_CIQHiddenCacheSheet"/>
      <sheetName val="Generation - Global"/>
      <sheetName val="Services - Other"/>
      <sheetName val="Capex &amp; DA"/>
      <sheetName val="Capital Structure"/>
      <sheetName val="Dividends"/>
      <sheetName val="Statements"/>
      <sheetName val="Valuation"/>
      <sheetName val="Outputs"/>
      <sheetName val="VWAP"/>
      <sheetName val="Raw Operating"/>
      <sheetName val="Raw Segments"/>
      <sheetName val="Historical Data"/>
      <sheetName val="Brokers"/>
      <sheetName val="Business Pl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Dashboard"/>
      <sheetName val="Dashboard Table"/>
      <sheetName val="Database Static"/>
      <sheetName val="Database Opex"/>
      <sheetName val="Database Capex"/>
      <sheetName val="Economic Assumptions"/>
      <sheetName val="Drop Down Options"/>
      <sheetName val="Opex - Selector"/>
      <sheetName val="Opex - Results"/>
      <sheetName val="Capex"/>
      <sheetName val="Yield"/>
      <sheetName val="Technic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Dashboard"/>
      <sheetName val="Dashboard Table"/>
      <sheetName val="Database Static"/>
      <sheetName val="Database Opex"/>
      <sheetName val="Database Capex"/>
      <sheetName val="Economic Assumptions"/>
      <sheetName val="Drop Down Options"/>
      <sheetName val="Opex - Selector"/>
      <sheetName val="Opex - Results"/>
      <sheetName val="Capex"/>
      <sheetName val="Yield"/>
      <sheetName val="Technic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Data"/>
      <sheetName val="Orig Baseline"/>
      <sheetName val="Current Baseline"/>
      <sheetName val="Actual"/>
      <sheetName val="Forecast"/>
      <sheetName val="Top Summary"/>
      <sheetName val="Summary Cost Analysis"/>
      <sheetName val="Qtr Forecasts"/>
      <sheetName val="OAll Summary Cost Curve"/>
      <sheetName val="Payment Cost Curve"/>
      <sheetName val="PRE-DEV"/>
      <sheetName val="DEV AFE001"/>
      <sheetName val="PC AFE003"/>
      <sheetName val="PC AFE004"/>
      <sheetName val="PC AFE005"/>
      <sheetName val="PC AFE006"/>
      <sheetName val="PC AFE007"/>
      <sheetName val="PC AFE008"/>
      <sheetName val="PC AFE009"/>
      <sheetName val="Lot 2 - Onshore Sub"/>
      <sheetName val="Lot 3 - Offshore Sub"/>
      <sheetName val="Lot 4 - Subsea  Cable Supply"/>
      <sheetName val="Lot 5 - Subsea Cable Install"/>
      <sheetName val="Lot 6 - Offshore Founds Supply"/>
      <sheetName val="Lot 8 - IVB"/>
      <sheetName val="Lot 9 - WTG Install"/>
      <sheetName val="Lot 10 - Vessels"/>
      <sheetName val="Lot 11 - Terminations"/>
      <sheetName val="Lot 20 - PM Labour"/>
      <sheetName val="Lot 21 - Other Services"/>
      <sheetName val="Lot 22 - Env, Mon &amp; Consents"/>
      <sheetName val="Lot 23 - Geotech"/>
      <sheetName val="Lot 24 - Insurances"/>
      <sheetName val="Lot 25 - GRID"/>
      <sheetName val="Lot 98 - OPEX"/>
      <sheetName val="Lot 99 - Contingency"/>
      <sheetName val="CREL Re-Charges"/>
      <sheetName val="DEV AFE002"/>
      <sheetName val="Lot 1 - Elec Sys Design"/>
      <sheetName val="Lot 7 - Piling Hammer"/>
      <sheetName val="AFC Summary Analysis"/>
      <sheetName val="Control Estimate"/>
      <sheetName val="Dashboard"/>
    </sheetNames>
    <sheetDataSet>
      <sheetData sheetId="0"/>
      <sheetData sheetId="1" refreshError="1"/>
      <sheetData sheetId="2" refreshError="1"/>
      <sheetData sheetId="3" refreshError="1"/>
      <sheetData sheetId="4" refreshError="1"/>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sheetData sheetId="4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산근"/>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k1"/>
      <sheetName val="General Input"/>
      <sheetName val="Scenarios and sensitivities"/>
      <sheetName val="Input"/>
      <sheetName val="Cases"/>
      <sheetName val="Sheet1"/>
      <sheetName val="1995 Cellular"/>
      <sheetName val="#REFERENCE"/>
      <sheetName val="WACC Assumptions"/>
      <sheetName val="7.3. Switches &amp; Merger Output"/>
      <sheetName val="Switches"/>
      <sheetName val="CSCCincSKR"/>
      <sheetName val="Proforma"/>
      <sheetName val="market data"/>
      <sheetName val="Inputs"/>
      <sheetName val="TimeSeries"/>
      <sheetName val="Results"/>
      <sheetName val="Navig"/>
      <sheetName val="Assumptions"/>
      <sheetName val="Blank"/>
      <sheetName val="Forudsætninger"/>
      <sheetName val="Waste"/>
      <sheetName val="Decentrale"/>
      <sheetName val="Indtægter centraleværker"/>
      <sheetName val="Brændselsforbrug"/>
      <sheetName val="CO2"/>
      <sheetName val="Drift og vedligeholdelse"/>
      <sheetName val="Baseline"/>
      <sheetName val="General Assumptions and Val Sum"/>
      <sheetName val="Total"/>
      <sheetName val="ENV"/>
      <sheetName val="ESV"/>
      <sheetName val="HEV"/>
      <sheetName val="SKV"/>
      <sheetName val="SS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nsitivities"/>
      <sheetName val="Economic setup"/>
      <sheetName val="Fiscal &amp; PSC Variations"/>
      <sheetName val="Output"/>
      <sheetName val="Summary Results"/>
      <sheetName val="P&amp;B Summary"/>
      <sheetName val="Cashflow Analysis"/>
      <sheetName val="US Tax Sensitivity"/>
      <sheetName val="Book Earnings and ROCE"/>
      <sheetName val="Cashflow and Earnings Profile"/>
      <sheetName val="Blk. 212 Bonga Expl.  8-30-97 "/>
      <sheetName val="Expl. blk. 212  8-22-96"/>
      <sheetName val="Expl. blk. 212  8-15-97 mid-yr"/>
      <sheetName val="Blk 316 Abo Expl. "/>
      <sheetName val="Blk 219 Ngolo Expl"/>
      <sheetName val="Blk 219 Ngolo Expl. (2)"/>
      <sheetName val="Prices"/>
      <sheetName val="Inflation"/>
      <sheetName val="Financing"/>
      <sheetName val="Transportation"/>
      <sheetName val="PPT graphic"/>
      <sheetName val="Schedules"/>
      <sheetName val="Data initialization"/>
      <sheetName val="Module1"/>
      <sheetName val="Module2"/>
      <sheetName val="Module3"/>
      <sheetName val="US Tax Sensitivity (3)"/>
      <sheetName val="US Tax Sensitivity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eless"/>
      <sheetName val="Cust List"/>
      <sheetName val="TELEWEST"/>
      <sheetName val="PRIMACOM"/>
      <sheetName val="COMCAST"/>
      <sheetName val="TELE2"/>
      <sheetName val="Sheet1"/>
      <sheetName val="Sheet2"/>
      <sheetName val="Sheet3"/>
      <sheetName val="RU info matrix"/>
      <sheetName val="BEV"/>
      <sheetName val="Index"/>
      <sheetName val="Country premiums"/>
      <sheetName val="COBI"/>
      <sheetName val="External"/>
      <sheetName val="Below EBITDA"/>
      <sheetName val="BR IRL CR P&amp;L"/>
      <sheetName val="Bal Sheet"/>
      <sheetName val="BS P&amp;L"/>
      <sheetName val="CS P&amp;L"/>
      <sheetName val="HM P&amp;L"/>
      <sheetName val="HM Phased"/>
      <sheetName val="IT P&amp;L"/>
      <sheetName val="Wholesale"/>
      <sheetName val="NW P&amp;L"/>
      <sheetName val="Opex Divs"/>
      <sheetName val="P&amp;L Divs"/>
      <sheetName val="Phased"/>
      <sheetName val="Non recurring"/>
      <sheetName val="Control Sheet"/>
      <sheetName val="Control"/>
      <sheetName val="LBO"/>
      <sheetName val="Projections"/>
      <sheetName val="Legal Entity and Accountant"/>
      <sheetName val="Days summary"/>
      <sheetName val="by dept"/>
      <sheetName val="MEX95IB"/>
      <sheetName val="Table000208"/>
      <sheetName val="Trans Type"/>
      <sheetName val="Data"/>
      <sheetName val="Feeder for Fixed BN"/>
      <sheetName val="Feeder for Fixed Corporate2014"/>
      <sheetName val="Feeder for Fixed SME2014"/>
      <sheetName val="Feeder for Fixed Dealer2014"/>
      <sheetName val="Feeder for Fixed SMB2014"/>
      <sheetName val="Feeder for Fixed Operator2014"/>
      <sheetName val="Feeder for Fixed SI2014 "/>
      <sheetName val="Product feed"/>
      <sheetName val="Firmen"/>
      <sheetName val="Revenue at Ris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all Quality"/>
      <sheetName val="Written Quality"/>
      <sheetName val="Specific"/>
      <sheetName val="Print"/>
      <sheetName val="AMETHYST-INPUT"/>
      <sheetName val="AMOCO-INPUT"/>
      <sheetName val="BACTON INTERCONNECTOR-INPUT"/>
      <sheetName val="DIMLINGTON-INPUT"/>
      <sheetName val="MOBIL SAGE-INPUT"/>
      <sheetName val="BARROW-INPUT"/>
      <sheetName val="PHILLIPS-INPUT"/>
      <sheetName val="SHELL-INPUT"/>
      <sheetName val="SHELL BRENT-INPUT"/>
      <sheetName val="T.O.M.-INPUT"/>
      <sheetName val="TACA-INPUT"/>
      <sheetName val="TEESSIDE-INPUT"/>
      <sheetName val="WEST SOLE-INPUT"/>
      <sheetName val="Conoco-INPUT"/>
      <sheetName val="Scottish Power"/>
      <sheetName val="LNG -INPUT"/>
      <sheetName val="Gasdetails"/>
      <sheetName val="Mapping"/>
      <sheetName val="Inflation Assumptions"/>
      <sheetName val="gas costs-OUTPUT"/>
      <sheetName val="Lead Channels"/>
      <sheetName val="CHI Waterfall"/>
      <sheetName val="DvB"/>
      <sheetName val="HEADER"/>
      <sheetName val="SALES"/>
      <sheetName val="Assum"/>
      <sheetName val="Programme Assignment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k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집계표(OPTION)"/>
      <sheetName val="OPTION 2"/>
      <sheetName val="OPTION 3"/>
      <sheetName val="Sheet2"/>
      <sheetName val="Sheet3"/>
      <sheetName val="2002년 현장공사비 국내 실적"/>
      <sheetName val="2003년국내현장공사비 실적"/>
      <sheetName val="_REF"/>
      <sheetName val="집계표_OPTION_"/>
      <sheetName val="당초"/>
      <sheetName val="단가(자재)"/>
      <sheetName val="단가(노임)"/>
      <sheetName val="기초목록"/>
      <sheetName val="노임단가"/>
      <sheetName val="???"/>
      <sheetName val="예산"/>
      <sheetName val="KP1590_E"/>
      <sheetName val="VC2 10.99"/>
      <sheetName val="Sheet1"/>
      <sheetName val="BQMPALOC"/>
      <sheetName val="inter"/>
      <sheetName val="영업2"/>
      <sheetName val="1월"/>
      <sheetName val="금액내역서"/>
      <sheetName val="공문"/>
      <sheetName val="영업3"/>
      <sheetName val="ERECIN"/>
      <sheetName val="INPUT DATA"/>
      <sheetName val="집계표 (25,26ဩ"/>
      <sheetName val="BQ_Utl_Off"/>
      <sheetName val="12CGOU"/>
      <sheetName val="경영혁신본부"/>
      <sheetName val="??"/>
      <sheetName val="___"/>
      <sheetName val="DESCRIPTION"/>
      <sheetName val="»ê±Ù"/>
      <sheetName val="갑지"/>
      <sheetName val="BD集計用"/>
      <sheetName val="연돌일위집계"/>
      <sheetName val="Final(1)summary"/>
      <sheetName val="95삼성급(본사)"/>
      <sheetName val="수입"/>
      <sheetName val="Form 0"/>
      <sheetName val="COVER"/>
      <sheetName val="General Data"/>
      <sheetName val="세금자료"/>
      <sheetName val="주간기성"/>
      <sheetName val="WE'T"/>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Form D-1"/>
      <sheetName val="Form B-1"/>
      <sheetName val="Form F-1"/>
      <sheetName val="Assist(B-1)"/>
      <sheetName val="Form A"/>
      <sheetName val="LABOR &amp; 자재"/>
      <sheetName val="제작도"/>
      <sheetName val="SANDAN"/>
      <sheetName val="CB"/>
      <sheetName val="__"/>
      <sheetName val="DRUM"/>
      <sheetName val="eq_data"/>
      <sheetName val="입출재고현황 (2)"/>
      <sheetName val="DHEQSUPT"/>
      <sheetName val="SALA-002"/>
      <sheetName val="뜃맟뭁돽띿맟?-BLDG"/>
      <sheetName val="INPUT_DATA"/>
      <sheetName val="General_Data"/>
      <sheetName val="집계표_(25,26ဩ"/>
      <sheetName val="Form_0"/>
      <sheetName val="간접비 총괄"/>
      <sheetName val="기성내역"/>
      <sheetName val="POWER"/>
      <sheetName val="내역ࠜĀM4)"/>
      <sheetName val="노임단가표"/>
      <sheetName val="TTL"/>
      <sheetName val="M-EQPT-Z"/>
      <sheetName val="3.공통공사대비"/>
      <sheetName val="h-013211-2"/>
      <sheetName val="Cash2"/>
      <sheetName val="Z"/>
      <sheetName val="ESCON"/>
      <sheetName val="뜃맟뭁돽띿맟_-BLDG"/>
      <sheetName val="B"/>
      <sheetName val="Price Schedule"/>
      <sheetName val="간접비내역-1"/>
      <sheetName val="Lup2"/>
      <sheetName val="당진1,2호기전선관설치및접지4차공사내역서-을지"/>
      <sheetName val="BOROUGE2"/>
      <sheetName val="???(OPTION)"/>
      <sheetName val="合成単価作成表-BLDG"/>
      <sheetName val="INSTR"/>
      <sheetName val="PRICES"/>
      <sheetName val="F4-F7"/>
      <sheetName val="내역서 耰&quot;_x0000__x0000_"/>
      <sheetName val="_x0008_"/>
      <sheetName val="비교검토"/>
      <sheetName val="Q&amp;pl-V"/>
      <sheetName val="jobhist"/>
      <sheetName val="????¢ç¢®¡¿????"/>
      <sheetName val="??????????¢ç??????"/>
      <sheetName val="???¡§????"/>
      <sheetName val="???????¢ç¢®¢¯????"/>
      <sheetName val="IN"/>
      <sheetName val="???????®¡¿????"/>
      <sheetName val="??????????????????"/>
      <sheetName val="내역서 耰&quot;??"/>
      <sheetName val="고압수량(철거)"/>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공사비 내역 (가)"/>
      <sheetName val="CAL."/>
      <sheetName val="EQT-ESTN"/>
      <sheetName val="24V"/>
      <sheetName val="Rate Analysis"/>
      <sheetName val="CTEMCOST"/>
      <sheetName val="표지"/>
      <sheetName val="EQUIPMENT -2"/>
      <sheetName val="찍기"/>
      <sheetName val="실행"/>
      <sheetName val="물량"/>
      <sheetName val="WEIGHT LIST"/>
      <sheetName val="산#2-1 (2)"/>
      <sheetName val="POL6차-PIPING"/>
      <sheetName val="산#3-1"/>
      <sheetName val="BEND LOSS"/>
      <sheetName val="EQUIP"/>
      <sheetName val="6PILE  (돌출)"/>
      <sheetName val="A"/>
      <sheetName val="내역"/>
      <sheetName val="내역ࠜĀ"/>
      <sheetName val="___(OPTION)"/>
      <sheetName val="기계내역서"/>
      <sheetName val="Static Equip"/>
      <sheetName val="CAT_5"/>
      <sheetName val="단면 (2)"/>
      <sheetName val="LEGEND"/>
      <sheetName val="내역ࠜĀ_x005f_x0000_M4)"/>
      <sheetName val="Form A "/>
      <sheetName val="PROCURE"/>
      <sheetName val="3.Breakdown Direct Paint"/>
      <sheetName val="AILC004"/>
      <sheetName val="국내"/>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내역서 耰&quot;_x005f_x0000__x005f_x0000_"/>
      <sheetName val="_x005f_x0008_"/>
      <sheetName val="SOURCE"/>
      <sheetName val="Spl"/>
      <sheetName val="BID"/>
      <sheetName val="EQUIPOS"/>
      <sheetName val="갑지1"/>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INST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electrical"/>
      <sheetName val="PBS"/>
      <sheetName val="내역ࠜĀ?M4)"/>
      <sheetName val="OPTION_21"/>
      <sheetName val="OPTION_31"/>
      <sheetName val="KUWATI(Total)_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D-1"/>
      <sheetName val="Form_B-1"/>
      <sheetName val="Form_F-1"/>
      <sheetName val="Form_A"/>
      <sheetName val="Form_01"/>
      <sheetName val="입출재고현황_(2)"/>
      <sheetName val="General_Data1"/>
      <sheetName val="LABOR_&amp;_자재"/>
      <sheetName val="간접비_총괄"/>
      <sheetName val="Price_Schedule"/>
      <sheetName val="3_공통공사대비"/>
      <sheetName val="내역서_耰&quot;"/>
      <sheetName val=""/>
      <sheetName val="EQUIPMENT_-2"/>
      <sheetName val="CAL_"/>
      <sheetName val="Rate_Analysis"/>
      <sheetName val="내역서_耰&quot;??"/>
      <sheetName val="경영혁신본뷀"/>
      <sheetName val="당초내역서"/>
      <sheetName val="직재"/>
      <sheetName val="I一般比"/>
      <sheetName val="Quantity"/>
      <sheetName val="____¢ç¢®¡¿____"/>
      <sheetName val="__________¢ç______"/>
      <sheetName val="___¡§____"/>
      <sheetName val="_______¢ç¢®¢¯____"/>
      <sheetName val="_______®¡¿____"/>
      <sheetName val="__________________"/>
      <sheetName val="내역서 耰&quot;__"/>
      <sheetName val="Summary Sheets"/>
      <sheetName val="Sheet6"/>
      <sheetName val="갑지(추정)"/>
      <sheetName val="ELEC_DCI"/>
      <sheetName val="DATA"/>
      <sheetName val="Compare"/>
      <sheetName val="2.2 STAFF Scedule"/>
      <sheetName val="Z- GENERAL PRICE SUMMARY"/>
      <sheetName val=" Estimate  "/>
      <sheetName val="내역ࠜĀ_x005f_x005f_x005f_x0000_M4)"/>
      <sheetName val="내역서 耰&quot;_x005f_x005f_x005f_x0000__x005f_x005f_x0000"/>
      <sheetName val="_x005f_x005f_x005f_x0008_"/>
      <sheetName val="내역ࠜĀ_x005f_x005f_x005f_x005f_x005f_x005f_x005f_x0000_M4"/>
      <sheetName val="내역서 耰&quot;_x005f_x005f_x005f_x005f_x005f_x005f_x005f_x0000_"/>
      <sheetName val="_x005f_x005f_x005f_x005f_x005f_x005f_x005f_x0008_"/>
      <sheetName val="내역ࠜĀ_M4)"/>
      <sheetName val="9906"/>
      <sheetName val="Sheet1 (2)"/>
      <sheetName val="수로보호공"/>
      <sheetName val="데이타"/>
      <sheetName val="식재인부"/>
      <sheetName val="입력시트"/>
      <sheetName val="7. 월별투입내역서"/>
      <sheetName val="견적"/>
      <sheetName val="계측 내역서"/>
      <sheetName val="CIVIL"/>
      <sheetName val="ERECT"/>
      <sheetName val="PROSUM"/>
      <sheetName val="내역서_耰&quot;__"/>
      <sheetName val="인부신상자료"/>
      <sheetName val="T 3"/>
      <sheetName val="cable-data"/>
      <sheetName val="HORI. VESSEL"/>
      <sheetName val="PI"/>
      <sheetName val="EQUIP LIST"/>
      <sheetName val="내역서"/>
      <sheetName val="MP MOB"/>
      <sheetName val="SummaryC"/>
      <sheetName val="Detail"/>
      <sheetName val="Sheet4"/>
      <sheetName val="cable"/>
      <sheetName val="배관내역"/>
      <sheetName val="Form B"/>
      <sheetName val="Resumen"/>
      <sheetName val="Precios Unitarios"/>
      <sheetName val="BCPAB"/>
      <sheetName val="BM DATA SHEET"/>
      <sheetName val="수주추정"/>
      <sheetName val="Insts"/>
      <sheetName val="Vind - BtB"/>
      <sheetName val="LV induction motors"/>
      <sheetName val="인원계획"/>
      <sheetName val="BSD (2)"/>
      <sheetName val="Administrative Prices"/>
      <sheetName val="Calc"/>
      <sheetName val="WBS 44"/>
      <sheetName val="WBS 41"/>
      <sheetName val="Precios por Administración"/>
      <sheetName val="Subcon A"/>
      <sheetName val="_x0002__x0000_뻘N_x0000__x0000__x0001_ࠀ역서"/>
      <sheetName val="sum"/>
      <sheetName val="Summary"/>
      <sheetName val="내역ࠜĀ_x005f_x005f_x005f_x005f_x005f_x005f_x005f_x005f_x0"/>
      <sheetName val="내역서 耰&quot;_x005f_x005f_x005f_x005f_x005f_x005f_x005f_x005f_"/>
      <sheetName val="_x005f_x005f_x005f_x005f_x005f_x005f_x005f_x005f_x005f_x005f_"/>
      <sheetName val="Direct"/>
      <sheetName val="FORM-12"/>
      <sheetName val="입찰품의서"/>
      <sheetName val="BATCH"/>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VC2_10_993"/>
      <sheetName val="Q-7100-001"/>
      <sheetName val="Monthly Load"/>
      <sheetName val="Weekly Load"/>
      <sheetName val="trf(36%)"/>
      <sheetName val="집계표"/>
      <sheetName val="DB@Acess"/>
      <sheetName val="변경집계표"/>
      <sheetName val="Lstsub"/>
      <sheetName val="[SANDAN.XLS??"/>
      <sheetName val="All_2"/>
      <sheetName val="97 사업추정(WEKI)"/>
      <sheetName val="Basic_Rate"/>
      <sheetName val="appendix_2_5_final_accounts"/>
      <sheetName val="Format"/>
      <sheetName val="Labour"/>
      <sheetName val="Material"/>
      <sheetName val="Sheet1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ea Standard"/>
      <sheetName val="Area Stack"/>
      <sheetName val="Area Stack 100%"/>
      <sheetName val="Bar_clustered"/>
      <sheetName val="Bar stack"/>
      <sheetName val="Bar clustered w zero axis"/>
      <sheetName val="Bar clustered with 2 axes"/>
      <sheetName val="Bar clustered and stacked"/>
      <sheetName val="Floating bar"/>
      <sheetName val="Stack bar 100%"/>
      <sheetName val="Barbell"/>
      <sheetName val="Bubble 1"/>
      <sheetName val="Bubble 2 (grid)"/>
      <sheetName val="Column"/>
      <sheetName val="Column stack"/>
      <sheetName val="Column clustered w zero axis"/>
      <sheetName val="Column clustered with 2 axes"/>
      <sheetName val="Column clustered and stacked"/>
      <sheetName val="Data Arrangement (2)"/>
      <sheetName val="Reserved"/>
      <sheetName val="Double stacked column"/>
      <sheetName val="Floating column"/>
      <sheetName val="Stack column 100%"/>
      <sheetName val="Line"/>
      <sheetName val="Line with column"/>
      <sheetName val="Line with column stack"/>
      <sheetName val="Line with zero axis"/>
      <sheetName val="2 clustered+stacked col w_ line"/>
      <sheetName val="Pie"/>
      <sheetName val="Pie with pie"/>
      <sheetName val="Pie with column"/>
      <sheetName val="Price volume"/>
      <sheetName val="Radar"/>
      <sheetName val="Scatter"/>
      <sheetName val="Scatterline (with annotations)"/>
      <sheetName val="Step"/>
      <sheetName val="Waterfall 1"/>
      <sheetName val="Waterfall 2 (negative)"/>
      <sheetName val="Data Arrangement"/>
      <sheetName val="Color Grid"/>
      <sheetName val="Sheet1"/>
      <sheetName val="Output_risked"/>
      <sheetName val="ASPT"/>
      <sheetName val="Outputs"/>
      <sheetName val="Probable Production"/>
      <sheetName val="CRO Input"/>
      <sheetName val="Storage"/>
      <sheetName val="CSAS-Liquidity"/>
      <sheetName val="AccDil"/>
      <sheetName val="Comps input"/>
      <sheetName val="Assum"/>
      <sheetName val="InitialinputsJim"/>
      <sheetName val="DCF"/>
      <sheetName val="Valuation"/>
      <sheetName val="WyomProd"/>
      <sheetName val="Operating_Output"/>
      <sheetName val="Open"/>
      <sheetName val="ind"/>
      <sheetName val="Input"/>
      <sheetName val="Graph 1"/>
      <sheetName val="ChartPRO Master v3m3"/>
      <sheetName val="Advances"/>
      <sheetName val="ONEInput"/>
      <sheetName val="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EDFC5-87A4-4B98-BF93-D02B6F7905F3}">
  <sheetPr>
    <tabColor theme="1"/>
  </sheetPr>
  <dimension ref="A1:CW275"/>
  <sheetViews>
    <sheetView showGridLines="0" zoomScaleNormal="100" workbookViewId="0">
      <pane ySplit="1" topLeftCell="A2" activePane="bottomLeft" state="frozen"/>
      <selection pane="bottomLeft" activeCell="K14" sqref="K14"/>
    </sheetView>
  </sheetViews>
  <sheetFormatPr defaultColWidth="0" defaultRowHeight="13" zeroHeight="1" x14ac:dyDescent="0.25"/>
  <cols>
    <col min="1" max="2" width="2.26953125" style="41" customWidth="1"/>
    <col min="3" max="3" width="2.26953125" style="42" customWidth="1"/>
    <col min="4" max="4" width="31.26953125" style="41" customWidth="1"/>
    <col min="5" max="5" width="2.26953125" style="41" customWidth="1"/>
    <col min="6" max="6" width="2.26953125" style="44" customWidth="1"/>
    <col min="7" max="7" width="25.26953125" style="45" customWidth="1"/>
    <col min="8" max="9" width="1.7265625" style="45" customWidth="1"/>
    <col min="10" max="20" width="15" style="63" customWidth="1"/>
    <col min="21" max="60" width="15" style="63" hidden="1" customWidth="1"/>
    <col min="61" max="61" width="1.7265625" style="63" hidden="1" customWidth="1"/>
    <col min="62" max="62" width="1.7265625" style="64" hidden="1" customWidth="1"/>
    <col min="63" max="63" width="21.453125" style="65" hidden="1" customWidth="1"/>
    <col min="64" max="64" width="11.453125" style="65" hidden="1" customWidth="1"/>
    <col min="65" max="65" width="14.453125" style="65" hidden="1" customWidth="1"/>
    <col min="66" max="82" width="11.453125" style="65" hidden="1" customWidth="1"/>
    <col min="83" max="84" width="1.7265625" style="47" hidden="1" customWidth="1"/>
    <col min="85" max="86" width="11.453125" style="41" hidden="1" customWidth="1"/>
    <col min="87" max="101" width="1.7265625" style="41" hidden="1" customWidth="1"/>
    <col min="102" max="16384" width="0" style="41" hidden="1"/>
  </cols>
  <sheetData>
    <row r="1" spans="1:84" s="37" customFormat="1" ht="15.5" x14ac:dyDescent="0.35">
      <c r="A1" s="105" t="s">
        <v>0</v>
      </c>
      <c r="B1" s="105"/>
      <c r="C1" s="105"/>
      <c r="D1" s="106"/>
      <c r="E1" s="103"/>
      <c r="F1" s="103"/>
      <c r="G1" s="103"/>
      <c r="H1" s="103"/>
      <c r="I1" s="103"/>
      <c r="J1" s="103"/>
      <c r="K1" s="103"/>
      <c r="L1" s="103"/>
      <c r="M1" s="103"/>
      <c r="N1" s="103"/>
      <c r="O1" s="103"/>
      <c r="P1" s="103"/>
      <c r="Q1" s="103"/>
      <c r="R1" s="103"/>
      <c r="S1" s="103"/>
      <c r="T1" s="103"/>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40"/>
      <c r="BL1" s="40"/>
      <c r="BM1" s="40"/>
      <c r="BN1" s="40"/>
      <c r="BO1" s="40"/>
      <c r="BP1" s="40"/>
      <c r="BQ1" s="40"/>
      <c r="BR1" s="40"/>
      <c r="BS1" s="40"/>
      <c r="BT1" s="40"/>
      <c r="BU1" s="40"/>
      <c r="BV1" s="40"/>
      <c r="BW1" s="40"/>
      <c r="BX1" s="40"/>
      <c r="BY1" s="40"/>
      <c r="BZ1" s="40"/>
      <c r="CA1" s="40"/>
      <c r="CB1" s="40"/>
      <c r="CC1" s="40"/>
      <c r="CD1" s="40"/>
      <c r="CE1" s="40"/>
      <c r="CF1" s="40"/>
    </row>
    <row r="2" spans="1:84" x14ac:dyDescent="0.35">
      <c r="E2" s="43"/>
      <c r="J2" s="45"/>
      <c r="K2" s="45"/>
      <c r="L2" s="45"/>
      <c r="M2" s="45"/>
      <c r="N2" s="45"/>
      <c r="O2" s="45"/>
      <c r="P2" s="45"/>
      <c r="Q2" s="45"/>
      <c r="R2" s="45"/>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0"/>
      <c r="BJ2" s="40"/>
      <c r="BK2" s="40"/>
      <c r="BL2" s="40"/>
      <c r="BM2" s="40"/>
      <c r="BN2" s="40"/>
      <c r="BO2" s="40"/>
      <c r="BP2" s="40"/>
      <c r="BQ2" s="40"/>
      <c r="BR2" s="40"/>
      <c r="BS2" s="40"/>
      <c r="BT2" s="40"/>
      <c r="BU2" s="40"/>
      <c r="BV2" s="40"/>
      <c r="BW2" s="40"/>
      <c r="BX2" s="40"/>
      <c r="BY2" s="40"/>
      <c r="BZ2" s="40"/>
      <c r="CA2" s="40"/>
      <c r="CB2" s="40"/>
      <c r="CC2" s="40"/>
      <c r="CD2" s="40"/>
      <c r="CE2" s="40"/>
      <c r="CF2" s="40"/>
    </row>
    <row r="3" spans="1:84" x14ac:dyDescent="0.35">
      <c r="D3" s="42" t="s">
        <v>1</v>
      </c>
      <c r="E3" s="43"/>
      <c r="G3" s="46">
        <v>45356</v>
      </c>
      <c r="J3" s="45"/>
      <c r="K3" s="45"/>
      <c r="L3" s="45"/>
      <c r="M3" s="45"/>
      <c r="N3" s="45"/>
      <c r="O3" s="45"/>
      <c r="P3" s="45"/>
      <c r="Q3" s="45"/>
      <c r="R3" s="45"/>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0"/>
      <c r="BJ3" s="40"/>
      <c r="BK3" s="40"/>
      <c r="BL3" s="40"/>
      <c r="BM3" s="40"/>
      <c r="BN3" s="40"/>
      <c r="BO3" s="40"/>
      <c r="BP3" s="40"/>
      <c r="BQ3" s="40"/>
      <c r="BR3" s="40"/>
      <c r="BS3" s="40"/>
      <c r="BT3" s="40"/>
      <c r="BU3" s="40"/>
      <c r="BV3" s="40"/>
      <c r="BW3" s="40"/>
      <c r="BX3" s="40"/>
      <c r="BY3" s="40"/>
      <c r="BZ3" s="40"/>
      <c r="CA3" s="40"/>
      <c r="CB3" s="40"/>
      <c r="CC3" s="40"/>
      <c r="CD3" s="40"/>
      <c r="CE3" s="40"/>
      <c r="CF3" s="40"/>
    </row>
    <row r="4" spans="1:84" x14ac:dyDescent="0.35">
      <c r="E4" s="43"/>
      <c r="J4" s="45"/>
      <c r="K4" s="45"/>
      <c r="L4" s="45"/>
      <c r="M4" s="45"/>
      <c r="N4" s="45"/>
      <c r="O4" s="45"/>
      <c r="P4" s="45"/>
      <c r="Q4" s="45"/>
      <c r="R4" s="45"/>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0"/>
      <c r="BJ4" s="40"/>
      <c r="BK4" s="40"/>
      <c r="BL4" s="40"/>
      <c r="BM4" s="40"/>
      <c r="BN4" s="40"/>
      <c r="BO4" s="40"/>
      <c r="BP4" s="40"/>
      <c r="BQ4" s="40"/>
      <c r="BR4" s="40"/>
      <c r="BS4" s="40"/>
      <c r="BT4" s="40"/>
      <c r="BU4" s="40"/>
      <c r="BV4" s="40"/>
      <c r="BW4" s="40"/>
      <c r="BX4" s="40"/>
      <c r="BY4" s="40"/>
      <c r="BZ4" s="40"/>
      <c r="CA4" s="40"/>
      <c r="CB4" s="40"/>
      <c r="CC4" s="40"/>
      <c r="CD4" s="40"/>
      <c r="CE4" s="40"/>
      <c r="CF4" s="40"/>
    </row>
    <row r="5" spans="1:84" s="37" customFormat="1" x14ac:dyDescent="0.35">
      <c r="A5" s="64"/>
      <c r="B5" s="36" t="s">
        <v>2</v>
      </c>
      <c r="C5" s="36"/>
      <c r="E5" s="38"/>
      <c r="F5" s="38"/>
      <c r="G5" s="39"/>
      <c r="H5" s="39"/>
      <c r="I5" s="39"/>
      <c r="J5" s="39"/>
      <c r="K5" s="39"/>
      <c r="L5" s="39"/>
      <c r="M5" s="39"/>
      <c r="N5" s="39"/>
      <c r="O5" s="39"/>
      <c r="P5" s="39"/>
      <c r="Q5" s="39"/>
      <c r="R5" s="39"/>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40"/>
      <c r="BL5" s="40"/>
      <c r="BM5" s="40"/>
      <c r="BN5" s="40"/>
      <c r="BO5" s="40"/>
      <c r="BP5" s="40"/>
      <c r="BQ5" s="40"/>
      <c r="BR5" s="40"/>
      <c r="BS5" s="40"/>
      <c r="BT5" s="40"/>
      <c r="BU5" s="40"/>
      <c r="BV5" s="40"/>
      <c r="BW5" s="40"/>
      <c r="BX5" s="40"/>
      <c r="BY5" s="40"/>
      <c r="BZ5" s="40"/>
      <c r="CA5" s="40"/>
      <c r="CB5" s="40"/>
      <c r="CC5" s="40"/>
      <c r="CD5" s="40"/>
      <c r="CE5" s="40"/>
      <c r="CF5" s="40"/>
    </row>
    <row r="6" spans="1:84" x14ac:dyDescent="0.35">
      <c r="E6" s="43"/>
      <c r="J6" s="45"/>
      <c r="K6" s="45"/>
      <c r="L6" s="45"/>
      <c r="M6" s="45"/>
      <c r="N6" s="45"/>
      <c r="O6" s="45"/>
      <c r="P6" s="45"/>
      <c r="Q6" s="45"/>
      <c r="R6" s="45"/>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0"/>
      <c r="BJ6" s="40"/>
      <c r="BK6" s="40"/>
      <c r="BL6" s="40"/>
      <c r="BM6" s="40"/>
      <c r="BN6" s="40"/>
      <c r="BO6" s="40"/>
      <c r="BP6" s="40"/>
      <c r="BQ6" s="40"/>
      <c r="BR6" s="40"/>
      <c r="BS6" s="40"/>
      <c r="BT6" s="40"/>
      <c r="BU6" s="40"/>
      <c r="BV6" s="40"/>
      <c r="BW6" s="40"/>
      <c r="BX6" s="40"/>
      <c r="BY6" s="40"/>
      <c r="BZ6" s="40"/>
      <c r="CA6" s="40"/>
      <c r="CB6" s="40"/>
      <c r="CC6" s="40"/>
      <c r="CD6" s="40"/>
      <c r="CE6" s="40"/>
      <c r="CF6" s="40"/>
    </row>
    <row r="7" spans="1:84" ht="40.5" customHeight="1" x14ac:dyDescent="0.35">
      <c r="D7" s="48" t="s">
        <v>3</v>
      </c>
      <c r="E7" s="43"/>
      <c r="G7" s="172" t="s">
        <v>4</v>
      </c>
      <c r="H7" s="172"/>
      <c r="I7" s="172"/>
      <c r="J7" s="172"/>
      <c r="K7" s="172"/>
      <c r="L7" s="172"/>
      <c r="M7" s="172"/>
      <c r="N7" s="172"/>
      <c r="O7" s="172"/>
      <c r="P7" s="172"/>
      <c r="Q7" s="172"/>
      <c r="R7" s="172"/>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0"/>
      <c r="BJ7" s="40"/>
      <c r="BK7" s="40"/>
      <c r="BL7" s="40"/>
      <c r="BM7" s="40"/>
      <c r="BN7" s="40"/>
      <c r="BO7" s="40"/>
      <c r="BP7" s="40"/>
      <c r="BQ7" s="40"/>
      <c r="BR7" s="40"/>
      <c r="BS7" s="40"/>
      <c r="BT7" s="40"/>
      <c r="BU7" s="40"/>
      <c r="BV7" s="40"/>
      <c r="BW7" s="40"/>
      <c r="BX7" s="40"/>
      <c r="BY7" s="40"/>
      <c r="BZ7" s="40"/>
      <c r="CA7" s="40"/>
      <c r="CB7" s="40"/>
      <c r="CC7" s="40"/>
      <c r="CD7" s="40"/>
      <c r="CE7" s="40"/>
      <c r="CF7" s="40"/>
    </row>
    <row r="8" spans="1:84" x14ac:dyDescent="0.35">
      <c r="D8" s="48"/>
      <c r="E8" s="43"/>
      <c r="J8" s="45"/>
      <c r="K8" s="45"/>
      <c r="L8" s="45"/>
      <c r="M8" s="45"/>
      <c r="N8" s="45"/>
      <c r="O8" s="45"/>
      <c r="P8" s="45"/>
      <c r="Q8" s="45"/>
      <c r="R8" s="45"/>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0"/>
      <c r="BJ8" s="40"/>
      <c r="BK8" s="40"/>
      <c r="BL8" s="40"/>
      <c r="BM8" s="40"/>
      <c r="BN8" s="40"/>
      <c r="BO8" s="40"/>
      <c r="BP8" s="40"/>
      <c r="BQ8" s="40"/>
      <c r="BR8" s="40"/>
      <c r="BS8" s="40"/>
      <c r="BT8" s="40"/>
      <c r="BU8" s="40"/>
      <c r="BV8" s="40"/>
      <c r="BW8" s="40"/>
      <c r="BX8" s="40"/>
      <c r="BY8" s="40"/>
      <c r="BZ8" s="40"/>
      <c r="CA8" s="40"/>
      <c r="CB8" s="40"/>
      <c r="CC8" s="40"/>
      <c r="CD8" s="40"/>
      <c r="CE8" s="40"/>
      <c r="CF8" s="40"/>
    </row>
    <row r="9" spans="1:84" ht="12.75" customHeight="1" x14ac:dyDescent="0.35">
      <c r="D9" s="48" t="s">
        <v>5</v>
      </c>
      <c r="E9" s="43"/>
      <c r="G9" s="173" t="s">
        <v>6</v>
      </c>
      <c r="H9" s="173"/>
      <c r="I9" s="173"/>
      <c r="J9" s="173"/>
      <c r="K9" s="173"/>
      <c r="L9" s="173"/>
      <c r="M9" s="173"/>
      <c r="N9" s="173"/>
      <c r="O9" s="173"/>
      <c r="P9" s="173"/>
      <c r="Q9" s="173"/>
      <c r="R9" s="173"/>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0"/>
      <c r="BJ9" s="40"/>
      <c r="BK9" s="40"/>
      <c r="BL9" s="40"/>
      <c r="BM9" s="40"/>
      <c r="BN9" s="40"/>
      <c r="BO9" s="40"/>
      <c r="BP9" s="40"/>
      <c r="BQ9" s="40"/>
      <c r="BR9" s="40"/>
      <c r="BS9" s="40"/>
      <c r="BT9" s="40"/>
      <c r="BU9" s="40"/>
      <c r="BV9" s="40"/>
      <c r="BW9" s="40"/>
      <c r="BX9" s="40"/>
      <c r="BY9" s="40"/>
      <c r="BZ9" s="40"/>
      <c r="CA9" s="40"/>
      <c r="CB9" s="40"/>
      <c r="CC9" s="40"/>
      <c r="CD9" s="40"/>
      <c r="CE9" s="40"/>
      <c r="CF9" s="40"/>
    </row>
    <row r="10" spans="1:84" x14ac:dyDescent="0.35">
      <c r="D10" s="48"/>
      <c r="E10" s="43"/>
      <c r="J10" s="45"/>
      <c r="K10" s="45"/>
      <c r="L10" s="45"/>
      <c r="M10" s="45"/>
      <c r="N10" s="45"/>
      <c r="O10" s="45"/>
      <c r="P10" s="45"/>
      <c r="Q10" s="45"/>
      <c r="R10" s="45"/>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row>
    <row r="11" spans="1:84" ht="87" customHeight="1" x14ac:dyDescent="0.35">
      <c r="D11" s="48" t="s">
        <v>7</v>
      </c>
      <c r="E11" s="43"/>
      <c r="G11" s="173" t="s">
        <v>8</v>
      </c>
      <c r="H11" s="173"/>
      <c r="I11" s="173"/>
      <c r="J11" s="173"/>
      <c r="K11" s="173"/>
      <c r="L11" s="173"/>
      <c r="M11" s="173"/>
      <c r="N11" s="173"/>
      <c r="O11" s="173"/>
      <c r="P11" s="173"/>
      <c r="Q11" s="173"/>
      <c r="R11" s="173"/>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row>
    <row r="12" spans="1:84" x14ac:dyDescent="0.35">
      <c r="D12" s="47"/>
      <c r="E12" s="43"/>
      <c r="J12" s="45"/>
      <c r="K12" s="45"/>
      <c r="L12" s="45"/>
      <c r="M12" s="45"/>
      <c r="N12" s="45"/>
      <c r="O12" s="45"/>
      <c r="P12" s="45"/>
      <c r="Q12" s="45"/>
      <c r="R12" s="45"/>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row>
    <row r="13" spans="1:84" s="37" customFormat="1" x14ac:dyDescent="0.35">
      <c r="A13" s="64"/>
      <c r="B13" s="36" t="s">
        <v>9</v>
      </c>
      <c r="C13" s="36"/>
      <c r="E13" s="38"/>
      <c r="F13" s="38"/>
      <c r="G13" s="39"/>
      <c r="H13" s="39"/>
      <c r="I13" s="39"/>
      <c r="J13" s="39"/>
      <c r="K13" s="39"/>
      <c r="L13" s="39"/>
      <c r="M13" s="39"/>
      <c r="N13" s="39"/>
      <c r="O13" s="39"/>
      <c r="P13" s="39"/>
      <c r="Q13" s="39"/>
      <c r="R13" s="39"/>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40"/>
      <c r="BL13" s="40"/>
      <c r="BM13" s="40"/>
      <c r="BN13" s="40"/>
      <c r="BO13" s="40"/>
      <c r="BP13" s="40"/>
      <c r="BQ13" s="40"/>
      <c r="BR13" s="40"/>
      <c r="BS13" s="40"/>
      <c r="BT13" s="40"/>
      <c r="BU13" s="40"/>
      <c r="BV13" s="40"/>
      <c r="BW13" s="40"/>
      <c r="BX13" s="40"/>
      <c r="BY13" s="40"/>
      <c r="BZ13" s="40"/>
      <c r="CA13" s="40"/>
      <c r="CB13" s="40"/>
      <c r="CC13" s="40"/>
      <c r="CD13" s="40"/>
      <c r="CE13" s="40"/>
      <c r="CF13" s="40"/>
    </row>
    <row r="14" spans="1:84" x14ac:dyDescent="0.35">
      <c r="D14" s="47"/>
      <c r="E14" s="43"/>
      <c r="J14" s="45"/>
      <c r="K14" s="45"/>
      <c r="L14" s="45"/>
      <c r="M14" s="45"/>
      <c r="N14" s="45"/>
      <c r="O14" s="45"/>
      <c r="P14" s="45"/>
      <c r="Q14" s="45"/>
      <c r="R14" s="45"/>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row>
    <row r="15" spans="1:84" x14ac:dyDescent="0.35">
      <c r="C15" s="49" t="s">
        <v>10</v>
      </c>
      <c r="D15" s="47"/>
      <c r="E15" s="43"/>
      <c r="J15" s="45"/>
      <c r="K15" s="45"/>
      <c r="L15" s="45"/>
      <c r="M15" s="45"/>
      <c r="N15" s="45"/>
      <c r="O15" s="45"/>
      <c r="P15" s="45"/>
      <c r="Q15" s="45"/>
      <c r="R15" s="45"/>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row>
    <row r="16" spans="1:84" x14ac:dyDescent="0.35">
      <c r="E16" s="43"/>
      <c r="J16" s="45"/>
      <c r="K16" s="45"/>
      <c r="L16" s="45"/>
      <c r="M16" s="45"/>
      <c r="N16" s="45"/>
      <c r="O16" s="45"/>
      <c r="P16" s="45"/>
      <c r="Q16" s="45"/>
      <c r="R16" s="45"/>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row>
    <row r="17" spans="3:84" x14ac:dyDescent="0.35">
      <c r="D17" s="50" t="s">
        <v>11</v>
      </c>
      <c r="E17" s="43"/>
      <c r="G17" s="45" t="s">
        <v>12</v>
      </c>
      <c r="J17" s="45"/>
      <c r="K17" s="45"/>
      <c r="L17" s="45"/>
      <c r="M17" s="45"/>
      <c r="N17" s="45"/>
      <c r="O17" s="45"/>
      <c r="P17" s="45"/>
      <c r="Q17" s="45"/>
      <c r="R17" s="45"/>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row>
    <row r="18" spans="3:84" x14ac:dyDescent="0.35">
      <c r="D18" s="51"/>
      <c r="E18" s="43"/>
      <c r="J18" s="45"/>
      <c r="K18" s="45"/>
      <c r="L18" s="45"/>
      <c r="M18" s="45"/>
      <c r="N18" s="45"/>
      <c r="O18" s="45"/>
      <c r="P18" s="45"/>
      <c r="Q18" s="45"/>
      <c r="R18" s="45"/>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row>
    <row r="19" spans="3:84" x14ac:dyDescent="0.35">
      <c r="D19" s="66" t="s">
        <v>13</v>
      </c>
      <c r="E19" s="43"/>
      <c r="G19" s="45" t="s">
        <v>14</v>
      </c>
      <c r="J19" s="45"/>
      <c r="K19" s="45"/>
      <c r="L19" s="45"/>
      <c r="M19" s="45"/>
      <c r="N19" s="45"/>
      <c r="O19" s="45"/>
      <c r="P19" s="45"/>
      <c r="Q19" s="45"/>
      <c r="R19" s="45"/>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row>
    <row r="20" spans="3:84" x14ac:dyDescent="0.35">
      <c r="D20" s="51"/>
      <c r="E20" s="43"/>
      <c r="J20" s="45"/>
      <c r="K20" s="45"/>
      <c r="L20" s="45"/>
      <c r="M20" s="45"/>
      <c r="N20" s="45"/>
      <c r="O20" s="45"/>
      <c r="P20" s="45"/>
      <c r="Q20" s="45"/>
      <c r="R20" s="45"/>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row>
    <row r="21" spans="3:84" x14ac:dyDescent="0.35">
      <c r="C21" s="49" t="s">
        <v>15</v>
      </c>
      <c r="D21" s="47"/>
      <c r="E21" s="43"/>
      <c r="J21" s="45"/>
      <c r="K21" s="45"/>
      <c r="L21" s="45"/>
      <c r="M21" s="45"/>
      <c r="N21" s="45"/>
      <c r="O21" s="45"/>
      <c r="P21" s="45"/>
      <c r="Q21" s="45"/>
      <c r="R21" s="45"/>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row>
    <row r="22" spans="3:84" x14ac:dyDescent="0.35">
      <c r="D22" s="47"/>
      <c r="E22" s="43"/>
      <c r="J22" s="45"/>
      <c r="K22" s="45"/>
      <c r="L22" s="45"/>
      <c r="M22" s="45"/>
      <c r="N22" s="45"/>
      <c r="O22" s="45"/>
      <c r="P22" s="45"/>
      <c r="Q22" s="45"/>
      <c r="R22" s="45"/>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row>
    <row r="23" spans="3:84" ht="14" x14ac:dyDescent="0.35">
      <c r="D23" s="75"/>
      <c r="E23" s="58"/>
      <c r="F23" s="54"/>
      <c r="G23" s="55" t="s">
        <v>16</v>
      </c>
      <c r="J23" s="45"/>
      <c r="K23" s="45"/>
      <c r="L23" s="45"/>
      <c r="M23" s="45"/>
      <c r="N23" s="45"/>
      <c r="O23" s="45"/>
      <c r="P23" s="45"/>
      <c r="Q23" s="45"/>
      <c r="R23" s="45"/>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row>
    <row r="24" spans="3:84" ht="14" x14ac:dyDescent="0.35">
      <c r="D24" s="57"/>
      <c r="E24" s="59"/>
      <c r="F24" s="54"/>
      <c r="G24" s="55"/>
      <c r="J24" s="45"/>
      <c r="K24" s="45"/>
      <c r="L24" s="45"/>
      <c r="M24" s="45"/>
      <c r="N24" s="45"/>
      <c r="O24" s="45"/>
      <c r="P24" s="45"/>
      <c r="Q24" s="45"/>
      <c r="R24" s="45"/>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row>
    <row r="25" spans="3:84" ht="14" x14ac:dyDescent="0.35">
      <c r="D25" s="76"/>
      <c r="E25" s="59"/>
      <c r="F25" s="54"/>
      <c r="G25" s="55" t="s">
        <v>17</v>
      </c>
      <c r="J25" s="45"/>
      <c r="K25" s="45"/>
      <c r="L25" s="45"/>
      <c r="M25" s="45"/>
      <c r="N25" s="45"/>
      <c r="O25" s="45"/>
      <c r="P25" s="45"/>
      <c r="Q25" s="45"/>
      <c r="R25" s="45"/>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row>
    <row r="26" spans="3:84" ht="14" x14ac:dyDescent="0.35">
      <c r="D26" s="57"/>
      <c r="E26" s="59"/>
      <c r="F26" s="54"/>
      <c r="G26" s="55"/>
      <c r="J26" s="45"/>
      <c r="K26" s="45"/>
      <c r="L26" s="45"/>
      <c r="M26" s="45"/>
      <c r="N26" s="45"/>
      <c r="O26" s="45"/>
      <c r="P26" s="45"/>
      <c r="Q26" s="45"/>
      <c r="R26" s="45"/>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row>
    <row r="27" spans="3:84" ht="14" x14ac:dyDescent="0.35">
      <c r="D27" s="60"/>
      <c r="E27" s="59"/>
      <c r="F27" s="54"/>
      <c r="G27" s="55" t="s">
        <v>18</v>
      </c>
      <c r="J27" s="45"/>
      <c r="K27" s="45"/>
      <c r="L27" s="45"/>
      <c r="M27" s="45"/>
      <c r="N27" s="45"/>
      <c r="O27" s="45"/>
      <c r="P27" s="45"/>
      <c r="Q27" s="45"/>
      <c r="R27" s="45"/>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row>
    <row r="28" spans="3:84" ht="14" x14ac:dyDescent="0.35">
      <c r="D28" s="57"/>
      <c r="E28" s="59"/>
      <c r="F28" s="54"/>
      <c r="G28" s="55"/>
      <c r="J28" s="45"/>
      <c r="K28" s="45"/>
      <c r="L28" s="45"/>
      <c r="M28" s="45"/>
      <c r="N28" s="45"/>
      <c r="O28" s="45"/>
      <c r="P28" s="45"/>
      <c r="Q28" s="45"/>
      <c r="R28" s="45"/>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row>
    <row r="29" spans="3:84" x14ac:dyDescent="0.35">
      <c r="C29" s="49" t="s">
        <v>19</v>
      </c>
      <c r="D29" s="47"/>
      <c r="E29" s="43"/>
      <c r="J29" s="45"/>
      <c r="K29" s="45"/>
      <c r="L29" s="45"/>
      <c r="M29" s="45"/>
      <c r="N29" s="45"/>
      <c r="O29" s="45"/>
      <c r="P29" s="45"/>
      <c r="Q29" s="45"/>
      <c r="R29" s="45"/>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row>
    <row r="30" spans="3:84" x14ac:dyDescent="0.35">
      <c r="D30" s="47"/>
      <c r="E30" s="43"/>
      <c r="J30" s="45"/>
      <c r="K30" s="45"/>
      <c r="L30" s="45"/>
      <c r="M30" s="45"/>
      <c r="N30" s="45"/>
      <c r="O30" s="45"/>
      <c r="P30" s="45"/>
      <c r="Q30" s="45"/>
      <c r="R30" s="45"/>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row>
    <row r="31" spans="3:84" ht="14" x14ac:dyDescent="0.35">
      <c r="D31" s="52" t="s">
        <v>20</v>
      </c>
      <c r="E31" s="53"/>
      <c r="F31" s="54"/>
      <c r="G31" s="55" t="s">
        <v>21</v>
      </c>
      <c r="H31" s="55"/>
      <c r="I31" s="56"/>
      <c r="J31" s="45"/>
      <c r="K31" s="45"/>
      <c r="L31" s="45"/>
      <c r="M31" s="45"/>
      <c r="N31" s="45"/>
      <c r="O31" s="45"/>
      <c r="P31" s="45"/>
      <c r="Q31" s="45"/>
      <c r="R31" s="45"/>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row>
    <row r="32" spans="3:84" x14ac:dyDescent="0.35">
      <c r="D32" s="47"/>
      <c r="E32" s="43"/>
      <c r="J32" s="45"/>
      <c r="K32" s="45"/>
      <c r="L32" s="45"/>
      <c r="M32" s="45"/>
      <c r="N32" s="45"/>
      <c r="O32" s="45"/>
      <c r="P32" s="45"/>
      <c r="Q32" s="45"/>
      <c r="R32" s="45"/>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row>
    <row r="33" spans="1:84" s="37" customFormat="1" x14ac:dyDescent="0.35">
      <c r="A33" s="64"/>
      <c r="B33" s="36" t="s">
        <v>22</v>
      </c>
      <c r="C33" s="36"/>
      <c r="E33" s="38"/>
      <c r="F33" s="38"/>
      <c r="G33" s="39"/>
      <c r="H33" s="39"/>
      <c r="I33" s="39"/>
      <c r="J33" s="39"/>
      <c r="K33" s="39"/>
      <c r="L33" s="39"/>
      <c r="M33" s="39"/>
      <c r="N33" s="39"/>
      <c r="O33" s="39"/>
      <c r="P33" s="39"/>
      <c r="Q33" s="39"/>
      <c r="R33" s="39"/>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40"/>
      <c r="BL33" s="40"/>
      <c r="BM33" s="40"/>
      <c r="BN33" s="40"/>
      <c r="BO33" s="40"/>
      <c r="BP33" s="40"/>
      <c r="BQ33" s="40"/>
      <c r="BR33" s="40"/>
      <c r="BS33" s="40"/>
      <c r="BT33" s="40"/>
      <c r="BU33" s="40"/>
      <c r="BV33" s="40"/>
      <c r="BW33" s="40"/>
      <c r="BX33" s="40"/>
      <c r="BY33" s="40"/>
      <c r="BZ33" s="40"/>
      <c r="CA33" s="40"/>
      <c r="CB33" s="40"/>
      <c r="CC33" s="40"/>
      <c r="CD33" s="40"/>
      <c r="CE33" s="40"/>
      <c r="CF33" s="40"/>
    </row>
    <row r="34" spans="1:84" ht="25.5" customHeight="1" x14ac:dyDescent="0.35">
      <c r="D34" s="47"/>
      <c r="E34" s="43"/>
      <c r="J34" s="45"/>
      <c r="K34" s="45"/>
      <c r="L34" s="45"/>
      <c r="M34" s="45"/>
      <c r="N34" s="45"/>
      <c r="O34" s="45"/>
      <c r="P34" s="45"/>
      <c r="Q34" s="45"/>
      <c r="R34" s="45"/>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row>
    <row r="35" spans="1:84" ht="25.5" customHeight="1" x14ac:dyDescent="0.35">
      <c r="D35" s="174" t="s">
        <v>23</v>
      </c>
      <c r="E35" s="174"/>
      <c r="F35" s="174"/>
      <c r="G35" s="174"/>
      <c r="H35" s="174"/>
      <c r="I35" s="174"/>
      <c r="J35" s="174"/>
      <c r="K35" s="174"/>
      <c r="L35" s="174"/>
      <c r="M35" s="174"/>
      <c r="N35" s="174"/>
      <c r="O35" s="174"/>
      <c r="P35" s="174"/>
      <c r="Q35" s="174"/>
      <c r="R35" s="17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row>
    <row r="36" spans="1:84" ht="25.5" customHeight="1" x14ac:dyDescent="0.35">
      <c r="D36" s="47"/>
      <c r="E36" s="43"/>
      <c r="J36" s="45"/>
      <c r="K36" s="45"/>
      <c r="L36" s="45"/>
      <c r="M36" s="45"/>
      <c r="N36" s="45"/>
      <c r="O36" s="45"/>
      <c r="P36" s="45"/>
      <c r="Q36" s="45"/>
      <c r="R36" s="45"/>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row>
    <row r="37" spans="1:84" x14ac:dyDescent="0.35">
      <c r="B37" s="36" t="s">
        <v>24</v>
      </c>
      <c r="C37" s="84"/>
      <c r="D37" s="83"/>
      <c r="E37" s="85"/>
      <c r="F37" s="86"/>
      <c r="G37" s="87"/>
      <c r="H37" s="87"/>
      <c r="I37" s="87"/>
      <c r="J37" s="87"/>
      <c r="K37" s="87"/>
      <c r="L37" s="87"/>
      <c r="M37" s="87"/>
      <c r="N37" s="87"/>
      <c r="O37" s="87"/>
      <c r="P37" s="87"/>
      <c r="Q37" s="87"/>
      <c r="R37" s="87"/>
      <c r="S37" s="86"/>
      <c r="T37" s="86"/>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row>
    <row r="38" spans="1:84" x14ac:dyDescent="0.35">
      <c r="D38" s="47"/>
      <c r="E38" s="43"/>
      <c r="J38" s="45"/>
      <c r="K38" s="45"/>
      <c r="L38" s="45"/>
      <c r="M38" s="45"/>
      <c r="N38" s="45"/>
      <c r="O38" s="45"/>
      <c r="P38" s="45"/>
      <c r="Q38" s="45"/>
      <c r="R38" s="45"/>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row>
    <row r="39" spans="1:84" ht="140.25" customHeight="1" x14ac:dyDescent="0.35">
      <c r="D39" s="48" t="s">
        <v>25</v>
      </c>
      <c r="E39" s="43"/>
      <c r="G39" s="175" t="s">
        <v>26</v>
      </c>
      <c r="H39" s="176"/>
      <c r="I39" s="176"/>
      <c r="J39" s="176"/>
      <c r="K39" s="176"/>
      <c r="L39" s="176"/>
      <c r="M39" s="176"/>
      <c r="N39" s="176"/>
      <c r="O39" s="176"/>
      <c r="P39" s="176"/>
      <c r="Q39" s="176"/>
      <c r="R39" s="176"/>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row>
    <row r="40" spans="1:84" s="37" customFormat="1" x14ac:dyDescent="0.35">
      <c r="A40" s="100" t="s">
        <v>27</v>
      </c>
      <c r="B40" s="100"/>
      <c r="C40" s="100"/>
      <c r="D40" s="102"/>
      <c r="E40" s="103"/>
      <c r="F40" s="103"/>
      <c r="G40" s="103"/>
      <c r="H40" s="103"/>
      <c r="I40" s="103"/>
      <c r="J40" s="103"/>
      <c r="K40" s="103"/>
      <c r="L40" s="103"/>
      <c r="M40" s="103"/>
      <c r="N40" s="103"/>
      <c r="O40" s="103"/>
      <c r="P40" s="103"/>
      <c r="Q40" s="103"/>
      <c r="R40" s="103"/>
      <c r="S40" s="103"/>
      <c r="T40" s="103"/>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40"/>
      <c r="BL40" s="40"/>
      <c r="BM40" s="40"/>
      <c r="BN40" s="40"/>
      <c r="BO40" s="40"/>
      <c r="BP40" s="40"/>
      <c r="BQ40" s="40"/>
      <c r="BR40" s="40"/>
      <c r="BS40" s="40"/>
      <c r="BT40" s="40"/>
      <c r="BU40" s="40"/>
      <c r="BV40" s="40"/>
      <c r="BW40" s="40"/>
      <c r="BX40" s="40"/>
      <c r="BY40" s="40"/>
      <c r="BZ40" s="40"/>
      <c r="CA40" s="40"/>
      <c r="CB40" s="40"/>
      <c r="CC40" s="40"/>
      <c r="CD40" s="40"/>
      <c r="CE40" s="40"/>
      <c r="CF40" s="40"/>
    </row>
    <row r="41" spans="1:84" hidden="1" x14ac:dyDescent="0.35">
      <c r="D41" s="47"/>
      <c r="E41" s="43"/>
      <c r="J41" s="45"/>
      <c r="K41" s="45"/>
      <c r="L41" s="45"/>
      <c r="M41" s="45"/>
      <c r="N41" s="45"/>
      <c r="O41" s="45"/>
      <c r="P41" s="45"/>
      <c r="Q41" s="45"/>
      <c r="R41" s="45"/>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row>
    <row r="42" spans="1:84" hidden="1" x14ac:dyDescent="0.35">
      <c r="D42" s="47"/>
      <c r="E42" s="43"/>
      <c r="J42" s="45"/>
      <c r="K42" s="45"/>
      <c r="L42" s="45"/>
      <c r="M42" s="45"/>
      <c r="N42" s="45"/>
      <c r="O42" s="45"/>
      <c r="P42" s="45"/>
      <c r="Q42" s="45"/>
      <c r="R42" s="45"/>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row>
    <row r="43" spans="1:84" hidden="1" x14ac:dyDescent="0.35">
      <c r="D43" s="47"/>
      <c r="E43" s="43"/>
      <c r="J43" s="45"/>
      <c r="K43" s="45"/>
      <c r="L43" s="45"/>
      <c r="M43" s="45"/>
      <c r="N43" s="45"/>
      <c r="O43" s="45"/>
      <c r="P43" s="45"/>
      <c r="Q43" s="45"/>
      <c r="R43" s="45"/>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row>
    <row r="44" spans="1:84" hidden="1" x14ac:dyDescent="0.35">
      <c r="D44" s="47"/>
      <c r="E44" s="43"/>
      <c r="J44" s="45"/>
      <c r="K44" s="45"/>
      <c r="L44" s="45"/>
      <c r="M44" s="45"/>
      <c r="N44" s="45"/>
      <c r="O44" s="45"/>
      <c r="P44" s="45"/>
      <c r="Q44" s="45"/>
      <c r="R44" s="45"/>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row>
    <row r="45" spans="1:84" hidden="1" x14ac:dyDescent="0.35">
      <c r="D45" s="47"/>
      <c r="E45" s="43"/>
      <c r="J45" s="45"/>
      <c r="K45" s="45"/>
      <c r="L45" s="45"/>
      <c r="M45" s="45"/>
      <c r="N45" s="45"/>
      <c r="O45" s="45"/>
      <c r="P45" s="45"/>
      <c r="Q45" s="45"/>
      <c r="R45" s="45"/>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row>
    <row r="46" spans="1:84" hidden="1" x14ac:dyDescent="0.35">
      <c r="D46" s="47"/>
      <c r="E46" s="43"/>
      <c r="J46" s="45"/>
      <c r="K46" s="45"/>
      <c r="L46" s="45"/>
      <c r="M46" s="45"/>
      <c r="N46" s="45"/>
      <c r="O46" s="45"/>
      <c r="P46" s="45"/>
      <c r="Q46" s="45"/>
      <c r="R46" s="45"/>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row>
    <row r="47" spans="1:84" hidden="1" x14ac:dyDescent="0.35">
      <c r="D47" s="47"/>
      <c r="E47" s="43"/>
      <c r="J47" s="45"/>
      <c r="K47" s="45"/>
      <c r="L47" s="45"/>
      <c r="M47" s="45"/>
      <c r="N47" s="45"/>
      <c r="O47" s="45"/>
      <c r="P47" s="45"/>
      <c r="Q47" s="45"/>
      <c r="R47" s="45"/>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row>
    <row r="48" spans="1:84" hidden="1" x14ac:dyDescent="0.35">
      <c r="D48" s="47"/>
      <c r="E48" s="43"/>
      <c r="J48" s="45"/>
      <c r="K48" s="45"/>
      <c r="L48" s="45"/>
      <c r="M48" s="45"/>
      <c r="N48" s="45"/>
      <c r="O48" s="45"/>
      <c r="P48" s="45"/>
      <c r="Q48" s="45"/>
      <c r="R48" s="45"/>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row>
    <row r="49" spans="4:84" hidden="1" x14ac:dyDescent="0.35">
      <c r="D49" s="47"/>
      <c r="E49" s="43"/>
      <c r="J49" s="45"/>
      <c r="K49" s="45"/>
      <c r="L49" s="45"/>
      <c r="M49" s="45"/>
      <c r="N49" s="45"/>
      <c r="O49" s="45"/>
      <c r="P49" s="45"/>
      <c r="Q49" s="45"/>
      <c r="R49" s="45"/>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row>
    <row r="50" spans="4:84" hidden="1" x14ac:dyDescent="0.35">
      <c r="D50" s="47"/>
      <c r="E50" s="43"/>
      <c r="J50" s="45"/>
      <c r="K50" s="45"/>
      <c r="L50" s="45"/>
      <c r="M50" s="45"/>
      <c r="N50" s="45"/>
      <c r="O50" s="45"/>
      <c r="P50" s="45"/>
      <c r="Q50" s="45"/>
      <c r="R50" s="45"/>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row>
    <row r="51" spans="4:84" hidden="1" x14ac:dyDescent="0.35">
      <c r="D51" s="47"/>
      <c r="E51" s="43"/>
      <c r="J51" s="45"/>
      <c r="K51" s="45"/>
      <c r="L51" s="45"/>
      <c r="M51" s="45"/>
      <c r="N51" s="45"/>
      <c r="O51" s="45"/>
      <c r="P51" s="45"/>
      <c r="Q51" s="45"/>
      <c r="R51" s="45"/>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row>
    <row r="52" spans="4:84" hidden="1" x14ac:dyDescent="0.35">
      <c r="D52" s="47"/>
      <c r="E52" s="43"/>
      <c r="J52" s="45"/>
      <c r="K52" s="45"/>
      <c r="L52" s="45"/>
      <c r="M52" s="45"/>
      <c r="N52" s="45"/>
      <c r="O52" s="45"/>
      <c r="P52" s="45"/>
      <c r="Q52" s="45"/>
      <c r="R52" s="45"/>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row>
    <row r="53" spans="4:84" hidden="1" x14ac:dyDescent="0.35">
      <c r="D53" s="47"/>
      <c r="E53" s="43"/>
      <c r="J53" s="45"/>
      <c r="K53" s="45"/>
      <c r="L53" s="45"/>
      <c r="M53" s="45"/>
      <c r="N53" s="45"/>
      <c r="O53" s="45"/>
      <c r="P53" s="45"/>
      <c r="Q53" s="45"/>
      <c r="R53" s="45"/>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row>
    <row r="54" spans="4:84" hidden="1" x14ac:dyDescent="0.35">
      <c r="D54" s="47"/>
      <c r="E54" s="43"/>
      <c r="J54" s="45"/>
      <c r="K54" s="45"/>
      <c r="L54" s="45"/>
      <c r="M54" s="45"/>
      <c r="N54" s="45"/>
      <c r="O54" s="45"/>
      <c r="P54" s="45"/>
      <c r="Q54" s="45"/>
      <c r="R54" s="45"/>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row>
    <row r="55" spans="4:84" hidden="1" x14ac:dyDescent="0.35">
      <c r="D55" s="47"/>
      <c r="E55" s="43"/>
      <c r="J55" s="45"/>
      <c r="K55" s="45"/>
      <c r="L55" s="45"/>
      <c r="M55" s="45"/>
      <c r="N55" s="45"/>
      <c r="O55" s="45"/>
      <c r="P55" s="45"/>
      <c r="Q55" s="45"/>
      <c r="R55" s="45"/>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row>
    <row r="56" spans="4:84" hidden="1" x14ac:dyDescent="0.35">
      <c r="D56" s="47"/>
      <c r="E56" s="43"/>
      <c r="J56" s="45"/>
      <c r="K56" s="45"/>
      <c r="L56" s="45"/>
      <c r="M56" s="45"/>
      <c r="N56" s="45"/>
      <c r="O56" s="45"/>
      <c r="P56" s="45"/>
      <c r="Q56" s="45"/>
      <c r="R56" s="45"/>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row>
    <row r="57" spans="4:84" hidden="1" x14ac:dyDescent="0.35">
      <c r="D57" s="47"/>
      <c r="E57" s="43"/>
      <c r="J57" s="45"/>
      <c r="K57" s="45"/>
      <c r="L57" s="45"/>
      <c r="M57" s="45"/>
      <c r="N57" s="45"/>
      <c r="O57" s="45"/>
      <c r="P57" s="45"/>
      <c r="Q57" s="45"/>
      <c r="R57" s="45"/>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row>
    <row r="58" spans="4:84" hidden="1" x14ac:dyDescent="0.35">
      <c r="D58" s="47"/>
      <c r="E58" s="43"/>
      <c r="J58" s="45"/>
      <c r="K58" s="45"/>
      <c r="L58" s="45"/>
      <c r="M58" s="45"/>
      <c r="N58" s="45"/>
      <c r="O58" s="45"/>
      <c r="P58" s="45"/>
      <c r="Q58" s="45"/>
      <c r="R58" s="45"/>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row>
    <row r="59" spans="4:84" hidden="1" x14ac:dyDescent="0.35">
      <c r="D59" s="47"/>
      <c r="E59" s="43"/>
      <c r="J59" s="45"/>
      <c r="K59" s="45"/>
      <c r="L59" s="45"/>
      <c r="M59" s="45"/>
      <c r="N59" s="45"/>
      <c r="O59" s="45"/>
      <c r="P59" s="45"/>
      <c r="Q59" s="45"/>
      <c r="R59" s="45"/>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row>
    <row r="60" spans="4:84" hidden="1" x14ac:dyDescent="0.35">
      <c r="D60" s="47"/>
      <c r="E60" s="43"/>
      <c r="J60" s="45"/>
      <c r="K60" s="45"/>
      <c r="L60" s="45"/>
      <c r="M60" s="45"/>
      <c r="N60" s="45"/>
      <c r="O60" s="45"/>
      <c r="P60" s="45"/>
      <c r="Q60" s="45"/>
      <c r="R60" s="45"/>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row>
    <row r="61" spans="4:84" hidden="1" x14ac:dyDescent="0.35">
      <c r="D61" s="47"/>
      <c r="E61" s="43"/>
      <c r="J61" s="45"/>
      <c r="K61" s="45"/>
      <c r="L61" s="45"/>
      <c r="M61" s="45"/>
      <c r="N61" s="45"/>
      <c r="O61" s="45"/>
      <c r="P61" s="45"/>
      <c r="Q61" s="45"/>
      <c r="R61" s="45"/>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row>
    <row r="62" spans="4:84" hidden="1" x14ac:dyDescent="0.35">
      <c r="D62" s="47"/>
      <c r="E62" s="43"/>
      <c r="J62" s="45"/>
      <c r="K62" s="45"/>
      <c r="L62" s="45"/>
      <c r="M62" s="45"/>
      <c r="N62" s="45"/>
      <c r="O62" s="45"/>
      <c r="P62" s="45"/>
      <c r="Q62" s="45"/>
      <c r="R62" s="45"/>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row>
    <row r="63" spans="4:84" hidden="1" x14ac:dyDescent="0.35">
      <c r="D63" s="47"/>
      <c r="E63" s="43"/>
      <c r="J63" s="45"/>
      <c r="K63" s="45"/>
      <c r="L63" s="45"/>
      <c r="M63" s="45"/>
      <c r="N63" s="45"/>
      <c r="O63" s="45"/>
      <c r="P63" s="45"/>
      <c r="Q63" s="45"/>
      <c r="R63" s="45"/>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row>
    <row r="64" spans="4:84" hidden="1" x14ac:dyDescent="0.35">
      <c r="D64" s="47"/>
      <c r="E64" s="43"/>
      <c r="J64" s="45"/>
      <c r="K64" s="45"/>
      <c r="L64" s="45"/>
      <c r="M64" s="45"/>
      <c r="N64" s="45"/>
      <c r="O64" s="45"/>
      <c r="P64" s="45"/>
      <c r="Q64" s="45"/>
      <c r="R64" s="45"/>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row>
    <row r="65" spans="4:84" hidden="1" x14ac:dyDescent="0.35">
      <c r="D65" s="47"/>
      <c r="E65" s="43"/>
      <c r="J65" s="45"/>
      <c r="K65" s="45"/>
      <c r="L65" s="45"/>
      <c r="M65" s="45"/>
      <c r="N65" s="45"/>
      <c r="O65" s="45"/>
      <c r="P65" s="45"/>
      <c r="Q65" s="45"/>
      <c r="R65" s="45"/>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row>
    <row r="66" spans="4:84" hidden="1" x14ac:dyDescent="0.35">
      <c r="D66" s="47"/>
      <c r="E66" s="43"/>
      <c r="J66" s="45"/>
      <c r="K66" s="45"/>
      <c r="L66" s="45"/>
      <c r="M66" s="45"/>
      <c r="N66" s="45"/>
      <c r="O66" s="45"/>
      <c r="P66" s="45"/>
      <c r="Q66" s="45"/>
      <c r="R66" s="45"/>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row>
    <row r="67" spans="4:84" hidden="1" x14ac:dyDescent="0.35">
      <c r="D67" s="47"/>
      <c r="E67" s="43"/>
      <c r="J67" s="45"/>
      <c r="K67" s="45"/>
      <c r="L67" s="45"/>
      <c r="M67" s="45"/>
      <c r="N67" s="45"/>
      <c r="O67" s="45"/>
      <c r="P67" s="45"/>
      <c r="Q67" s="45"/>
      <c r="R67" s="45"/>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row>
    <row r="68" spans="4:84" hidden="1" x14ac:dyDescent="0.35">
      <c r="D68" s="47"/>
      <c r="E68" s="43"/>
      <c r="J68" s="45"/>
      <c r="K68" s="45"/>
      <c r="L68" s="45"/>
      <c r="M68" s="45"/>
      <c r="N68" s="45"/>
      <c r="O68" s="45"/>
      <c r="P68" s="45"/>
      <c r="Q68" s="45"/>
      <c r="R68" s="45"/>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row>
    <row r="69" spans="4:84" hidden="1" x14ac:dyDescent="0.35">
      <c r="D69" s="47"/>
      <c r="E69" s="43"/>
      <c r="J69" s="45"/>
      <c r="K69" s="45"/>
      <c r="L69" s="45"/>
      <c r="M69" s="45"/>
      <c r="N69" s="45"/>
      <c r="O69" s="45"/>
      <c r="P69" s="45"/>
      <c r="Q69" s="45"/>
      <c r="R69" s="45"/>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row>
    <row r="70" spans="4:84" hidden="1" x14ac:dyDescent="0.35">
      <c r="D70" s="47"/>
      <c r="E70" s="43"/>
      <c r="J70" s="45"/>
      <c r="K70" s="45"/>
      <c r="L70" s="45"/>
      <c r="M70" s="45"/>
      <c r="N70" s="45"/>
      <c r="O70" s="45"/>
      <c r="P70" s="45"/>
      <c r="Q70" s="45"/>
      <c r="R70" s="45"/>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row>
    <row r="71" spans="4:84" hidden="1" x14ac:dyDescent="0.35">
      <c r="D71" s="47"/>
      <c r="E71" s="43"/>
      <c r="J71" s="45"/>
      <c r="K71" s="45"/>
      <c r="L71" s="45"/>
      <c r="M71" s="45"/>
      <c r="N71" s="45"/>
      <c r="O71" s="45"/>
      <c r="P71" s="45"/>
      <c r="Q71" s="45"/>
      <c r="R71" s="45"/>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row>
    <row r="72" spans="4:84" hidden="1" x14ac:dyDescent="0.35">
      <c r="D72" s="47"/>
      <c r="E72" s="43"/>
      <c r="J72" s="45"/>
      <c r="K72" s="45"/>
      <c r="L72" s="45"/>
      <c r="M72" s="45"/>
      <c r="N72" s="45"/>
      <c r="O72" s="45"/>
      <c r="P72" s="45"/>
      <c r="Q72" s="45"/>
      <c r="R72" s="45"/>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row>
    <row r="73" spans="4:84" hidden="1" x14ac:dyDescent="0.35">
      <c r="D73" s="47"/>
      <c r="E73" s="43"/>
      <c r="J73" s="45"/>
      <c r="K73" s="45"/>
      <c r="L73" s="45"/>
      <c r="M73" s="45"/>
      <c r="N73" s="45"/>
      <c r="O73" s="45"/>
      <c r="P73" s="45"/>
      <c r="Q73" s="45"/>
      <c r="R73" s="45"/>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row>
    <row r="74" spans="4:84" hidden="1" x14ac:dyDescent="0.35">
      <c r="D74" s="47"/>
      <c r="E74" s="43"/>
      <c r="J74" s="45"/>
      <c r="K74" s="45"/>
      <c r="L74" s="45"/>
      <c r="M74" s="45"/>
      <c r="N74" s="45"/>
      <c r="O74" s="45"/>
      <c r="P74" s="45"/>
      <c r="Q74" s="45"/>
      <c r="R74" s="45"/>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row>
    <row r="75" spans="4:84" hidden="1" x14ac:dyDescent="0.35">
      <c r="D75" s="47"/>
      <c r="E75" s="43"/>
      <c r="J75" s="45"/>
      <c r="K75" s="45"/>
      <c r="L75" s="45"/>
      <c r="M75" s="45"/>
      <c r="N75" s="45"/>
      <c r="O75" s="45"/>
      <c r="P75" s="45"/>
      <c r="Q75" s="45"/>
      <c r="R75" s="45"/>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row>
    <row r="76" spans="4:84" hidden="1" x14ac:dyDescent="0.35">
      <c r="D76" s="47"/>
      <c r="E76" s="43"/>
      <c r="J76" s="45"/>
      <c r="K76" s="45"/>
      <c r="L76" s="45"/>
      <c r="M76" s="45"/>
      <c r="N76" s="45"/>
      <c r="O76" s="45"/>
      <c r="P76" s="45"/>
      <c r="Q76" s="45"/>
      <c r="R76" s="45"/>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row>
    <row r="77" spans="4:84" hidden="1" x14ac:dyDescent="0.35">
      <c r="D77" s="47"/>
      <c r="E77" s="43"/>
      <c r="J77" s="45"/>
      <c r="K77" s="45"/>
      <c r="L77" s="45"/>
      <c r="M77" s="45"/>
      <c r="N77" s="45"/>
      <c r="O77" s="45"/>
      <c r="P77" s="45"/>
      <c r="Q77" s="45"/>
      <c r="R77" s="45"/>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row>
    <row r="78" spans="4:84" hidden="1" x14ac:dyDescent="0.35">
      <c r="D78" s="47"/>
      <c r="E78" s="43"/>
      <c r="J78" s="45"/>
      <c r="K78" s="45"/>
      <c r="L78" s="45"/>
      <c r="M78" s="45"/>
      <c r="N78" s="45"/>
      <c r="O78" s="45"/>
      <c r="P78" s="45"/>
      <c r="Q78" s="45"/>
      <c r="R78" s="45"/>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row>
    <row r="79" spans="4:84" hidden="1" x14ac:dyDescent="0.35">
      <c r="D79" s="47"/>
      <c r="E79" s="43"/>
      <c r="J79" s="45"/>
      <c r="K79" s="45"/>
      <c r="L79" s="45"/>
      <c r="M79" s="45"/>
      <c r="N79" s="45"/>
      <c r="O79" s="45"/>
      <c r="P79" s="45"/>
      <c r="Q79" s="45"/>
      <c r="R79" s="45"/>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row>
    <row r="80" spans="4:84" hidden="1" x14ac:dyDescent="0.35">
      <c r="D80" s="47"/>
      <c r="E80" s="43"/>
      <c r="J80" s="45"/>
      <c r="K80" s="45"/>
      <c r="L80" s="45"/>
      <c r="M80" s="45"/>
      <c r="N80" s="45"/>
      <c r="O80" s="45"/>
      <c r="P80" s="45"/>
      <c r="Q80" s="45"/>
      <c r="R80" s="45"/>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row>
    <row r="81" spans="4:84" hidden="1" x14ac:dyDescent="0.35">
      <c r="D81" s="47"/>
      <c r="E81" s="43"/>
      <c r="J81" s="45"/>
      <c r="K81" s="45"/>
      <c r="L81" s="45"/>
      <c r="M81" s="45"/>
      <c r="N81" s="45"/>
      <c r="O81" s="45"/>
      <c r="P81" s="45"/>
      <c r="Q81" s="45"/>
      <c r="R81" s="45"/>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row>
    <row r="82" spans="4:84" hidden="1" x14ac:dyDescent="0.35">
      <c r="D82" s="47"/>
      <c r="E82" s="43"/>
      <c r="J82" s="45"/>
      <c r="K82" s="45"/>
      <c r="L82" s="45"/>
      <c r="M82" s="45"/>
      <c r="N82" s="45"/>
      <c r="O82" s="45"/>
      <c r="P82" s="45"/>
      <c r="Q82" s="45"/>
      <c r="R82" s="45"/>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4"/>
      <c r="BG82" s="44"/>
      <c r="BH82" s="44"/>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row>
    <row r="83" spans="4:84" hidden="1" x14ac:dyDescent="0.35">
      <c r="D83" s="47"/>
      <c r="E83" s="43"/>
      <c r="J83" s="45"/>
      <c r="K83" s="45"/>
      <c r="L83" s="45"/>
      <c r="M83" s="45"/>
      <c r="N83" s="45"/>
      <c r="O83" s="45"/>
      <c r="P83" s="45"/>
      <c r="Q83" s="45"/>
      <c r="R83" s="45"/>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row>
    <row r="84" spans="4:84" hidden="1" x14ac:dyDescent="0.35">
      <c r="D84" s="47"/>
      <c r="E84" s="43"/>
      <c r="J84" s="45"/>
      <c r="K84" s="45"/>
      <c r="L84" s="45"/>
      <c r="M84" s="45"/>
      <c r="N84" s="45"/>
      <c r="O84" s="45"/>
      <c r="P84" s="45"/>
      <c r="Q84" s="45"/>
      <c r="R84" s="45"/>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4"/>
      <c r="BF84" s="44"/>
      <c r="BG84" s="44"/>
      <c r="BH84" s="44"/>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row>
    <row r="85" spans="4:84" hidden="1" x14ac:dyDescent="0.35">
      <c r="D85" s="47"/>
      <c r="E85" s="43"/>
      <c r="J85" s="45"/>
      <c r="K85" s="45"/>
      <c r="L85" s="45"/>
      <c r="M85" s="45"/>
      <c r="N85" s="45"/>
      <c r="O85" s="45"/>
      <c r="P85" s="45"/>
      <c r="Q85" s="45"/>
      <c r="R85" s="45"/>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4"/>
      <c r="BG85" s="44"/>
      <c r="BH85" s="44"/>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row>
    <row r="86" spans="4:84" hidden="1" x14ac:dyDescent="0.35">
      <c r="D86" s="47"/>
      <c r="E86" s="43"/>
      <c r="J86" s="45"/>
      <c r="K86" s="45"/>
      <c r="L86" s="45"/>
      <c r="M86" s="45"/>
      <c r="N86" s="45"/>
      <c r="O86" s="45"/>
      <c r="P86" s="45"/>
      <c r="Q86" s="45"/>
      <c r="R86" s="45"/>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4"/>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row>
    <row r="87" spans="4:84" hidden="1" x14ac:dyDescent="0.35">
      <c r="D87" s="47"/>
      <c r="E87" s="43"/>
      <c r="J87" s="45"/>
      <c r="K87" s="45"/>
      <c r="L87" s="45"/>
      <c r="M87" s="45"/>
      <c r="N87" s="45"/>
      <c r="O87" s="45"/>
      <c r="P87" s="45"/>
      <c r="Q87" s="45"/>
      <c r="R87" s="45"/>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row>
    <row r="88" spans="4:84" hidden="1" x14ac:dyDescent="0.35">
      <c r="D88" s="47"/>
      <c r="E88" s="43"/>
      <c r="J88" s="45"/>
      <c r="K88" s="45"/>
      <c r="L88" s="45"/>
      <c r="M88" s="45"/>
      <c r="N88" s="45"/>
      <c r="O88" s="45"/>
      <c r="P88" s="45"/>
      <c r="Q88" s="45"/>
      <c r="R88" s="45"/>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row>
    <row r="89" spans="4:84" hidden="1" x14ac:dyDescent="0.35">
      <c r="D89" s="47"/>
      <c r="E89" s="43"/>
      <c r="J89" s="45"/>
      <c r="K89" s="45"/>
      <c r="L89" s="45"/>
      <c r="M89" s="45"/>
      <c r="N89" s="45"/>
      <c r="O89" s="45"/>
      <c r="P89" s="45"/>
      <c r="Q89" s="45"/>
      <c r="R89" s="45"/>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row>
    <row r="90" spans="4:84" hidden="1" x14ac:dyDescent="0.35">
      <c r="D90" s="47"/>
      <c r="E90" s="43"/>
      <c r="J90" s="45"/>
      <c r="K90" s="45"/>
      <c r="L90" s="45"/>
      <c r="M90" s="45"/>
      <c r="N90" s="45"/>
      <c r="O90" s="45"/>
      <c r="P90" s="45"/>
      <c r="Q90" s="45"/>
      <c r="R90" s="45"/>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row>
    <row r="91" spans="4:84" hidden="1" x14ac:dyDescent="0.35">
      <c r="D91" s="47"/>
      <c r="E91" s="43"/>
      <c r="J91" s="45"/>
      <c r="K91" s="45"/>
      <c r="L91" s="45"/>
      <c r="M91" s="45"/>
      <c r="N91" s="45"/>
      <c r="O91" s="45"/>
      <c r="P91" s="45"/>
      <c r="Q91" s="45"/>
      <c r="R91" s="45"/>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row>
    <row r="92" spans="4:84" hidden="1" x14ac:dyDescent="0.35">
      <c r="D92" s="47"/>
      <c r="E92" s="43"/>
      <c r="J92" s="45"/>
      <c r="K92" s="45"/>
      <c r="L92" s="45"/>
      <c r="M92" s="45"/>
      <c r="N92" s="45"/>
      <c r="O92" s="45"/>
      <c r="P92" s="45"/>
      <c r="Q92" s="45"/>
      <c r="R92" s="45"/>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4"/>
      <c r="BA92" s="44"/>
      <c r="BB92" s="44"/>
      <c r="BC92" s="44"/>
      <c r="BD92" s="44"/>
      <c r="BE92" s="44"/>
      <c r="BF92" s="44"/>
      <c r="BG92" s="44"/>
      <c r="BH92" s="44"/>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row>
    <row r="93" spans="4:84" hidden="1" x14ac:dyDescent="0.35">
      <c r="D93" s="47"/>
      <c r="E93" s="43"/>
      <c r="J93" s="45"/>
      <c r="K93" s="45"/>
      <c r="L93" s="45"/>
      <c r="M93" s="45"/>
      <c r="N93" s="45"/>
      <c r="O93" s="45"/>
      <c r="P93" s="45"/>
      <c r="Q93" s="45"/>
      <c r="R93" s="45"/>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44"/>
      <c r="BE93" s="44"/>
      <c r="BF93" s="44"/>
      <c r="BG93" s="44"/>
      <c r="BH93" s="44"/>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row>
    <row r="94" spans="4:84" hidden="1" x14ac:dyDescent="0.35">
      <c r="D94" s="47"/>
      <c r="E94" s="43"/>
      <c r="J94" s="45"/>
      <c r="K94" s="45"/>
      <c r="L94" s="45"/>
      <c r="M94" s="45"/>
      <c r="N94" s="45"/>
      <c r="O94" s="45"/>
      <c r="P94" s="45"/>
      <c r="Q94" s="45"/>
      <c r="R94" s="45"/>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row>
    <row r="95" spans="4:84" hidden="1" x14ac:dyDescent="0.35">
      <c r="D95" s="47"/>
      <c r="E95" s="43"/>
      <c r="J95" s="45"/>
      <c r="K95" s="45"/>
      <c r="L95" s="45"/>
      <c r="M95" s="45"/>
      <c r="N95" s="45"/>
      <c r="O95" s="45"/>
      <c r="P95" s="45"/>
      <c r="Q95" s="45"/>
      <c r="R95" s="45"/>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row>
    <row r="96" spans="4:84" hidden="1" x14ac:dyDescent="0.35">
      <c r="D96" s="47"/>
      <c r="E96" s="43"/>
      <c r="J96" s="45"/>
      <c r="K96" s="45"/>
      <c r="L96" s="45"/>
      <c r="M96" s="45"/>
      <c r="N96" s="45"/>
      <c r="O96" s="45"/>
      <c r="P96" s="45"/>
      <c r="Q96" s="45"/>
      <c r="R96" s="45"/>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row>
    <row r="97" spans="4:84" hidden="1" x14ac:dyDescent="0.35">
      <c r="D97" s="47"/>
      <c r="E97" s="43"/>
      <c r="J97" s="45"/>
      <c r="K97" s="45"/>
      <c r="L97" s="45"/>
      <c r="M97" s="45"/>
      <c r="N97" s="45"/>
      <c r="O97" s="45"/>
      <c r="P97" s="45"/>
      <c r="Q97" s="45"/>
      <c r="R97" s="45"/>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row>
    <row r="98" spans="4:84" hidden="1" x14ac:dyDescent="0.35">
      <c r="D98" s="47"/>
      <c r="E98" s="43"/>
      <c r="J98" s="45"/>
      <c r="K98" s="45"/>
      <c r="L98" s="45"/>
      <c r="M98" s="45"/>
      <c r="N98" s="45"/>
      <c r="O98" s="45"/>
      <c r="P98" s="45"/>
      <c r="Q98" s="45"/>
      <c r="R98" s="45"/>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row>
    <row r="99" spans="4:84" hidden="1" x14ac:dyDescent="0.35">
      <c r="D99" s="47"/>
      <c r="E99" s="43"/>
      <c r="J99" s="45"/>
      <c r="K99" s="45"/>
      <c r="L99" s="45"/>
      <c r="M99" s="45"/>
      <c r="N99" s="45"/>
      <c r="O99" s="45"/>
      <c r="P99" s="45"/>
      <c r="Q99" s="45"/>
      <c r="R99" s="45"/>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row>
    <row r="100" spans="4:84" hidden="1" x14ac:dyDescent="0.35">
      <c r="D100" s="47"/>
      <c r="E100" s="43"/>
      <c r="J100" s="45"/>
      <c r="K100" s="45"/>
      <c r="L100" s="45"/>
      <c r="M100" s="45"/>
      <c r="N100" s="45"/>
      <c r="O100" s="45"/>
      <c r="P100" s="45"/>
      <c r="Q100" s="45"/>
      <c r="R100" s="45"/>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44"/>
      <c r="BD100" s="44"/>
      <c r="BE100" s="44"/>
      <c r="BF100" s="44"/>
      <c r="BG100" s="44"/>
      <c r="BH100" s="44"/>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row>
    <row r="101" spans="4:84" hidden="1" x14ac:dyDescent="0.35">
      <c r="D101" s="47"/>
      <c r="E101" s="43"/>
      <c r="J101" s="45"/>
      <c r="K101" s="45"/>
      <c r="L101" s="45"/>
      <c r="M101" s="45"/>
      <c r="N101" s="45"/>
      <c r="O101" s="45"/>
      <c r="P101" s="45"/>
      <c r="Q101" s="45"/>
      <c r="R101" s="45"/>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c r="BH101" s="44"/>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row>
    <row r="102" spans="4:84" hidden="1" x14ac:dyDescent="0.35">
      <c r="D102" s="47"/>
      <c r="E102" s="43"/>
      <c r="J102" s="45"/>
      <c r="K102" s="45"/>
      <c r="L102" s="45"/>
      <c r="M102" s="45"/>
      <c r="N102" s="45"/>
      <c r="O102" s="45"/>
      <c r="P102" s="45"/>
      <c r="Q102" s="45"/>
      <c r="R102" s="45"/>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4"/>
      <c r="BE102" s="44"/>
      <c r="BF102" s="44"/>
      <c r="BG102" s="44"/>
      <c r="BH102" s="44"/>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row>
    <row r="103" spans="4:84" hidden="1" x14ac:dyDescent="0.35">
      <c r="D103" s="47"/>
      <c r="E103" s="43"/>
      <c r="J103" s="45"/>
      <c r="K103" s="45"/>
      <c r="L103" s="45"/>
      <c r="M103" s="45"/>
      <c r="N103" s="45"/>
      <c r="O103" s="45"/>
      <c r="P103" s="45"/>
      <c r="Q103" s="45"/>
      <c r="R103" s="45"/>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4"/>
      <c r="AY103" s="44"/>
      <c r="AZ103" s="44"/>
      <c r="BA103" s="44"/>
      <c r="BB103" s="44"/>
      <c r="BC103" s="44"/>
      <c r="BD103" s="44"/>
      <c r="BE103" s="44"/>
      <c r="BF103" s="44"/>
      <c r="BG103" s="44"/>
      <c r="BH103" s="44"/>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row>
    <row r="104" spans="4:84" hidden="1" x14ac:dyDescent="0.35">
      <c r="D104" s="47"/>
      <c r="E104" s="43"/>
      <c r="J104" s="45"/>
      <c r="K104" s="45"/>
      <c r="L104" s="45"/>
      <c r="M104" s="45"/>
      <c r="N104" s="45"/>
      <c r="O104" s="45"/>
      <c r="P104" s="45"/>
      <c r="Q104" s="45"/>
      <c r="R104" s="45"/>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44"/>
      <c r="BG104" s="44"/>
      <c r="BH104" s="44"/>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row>
    <row r="105" spans="4:84" hidden="1" x14ac:dyDescent="0.35">
      <c r="D105" s="47"/>
      <c r="E105" s="43"/>
      <c r="J105" s="45"/>
      <c r="K105" s="45"/>
      <c r="L105" s="45"/>
      <c r="M105" s="45"/>
      <c r="N105" s="45"/>
      <c r="O105" s="45"/>
      <c r="P105" s="45"/>
      <c r="Q105" s="45"/>
      <c r="R105" s="45"/>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row>
    <row r="106" spans="4:84" hidden="1" x14ac:dyDescent="0.35">
      <c r="D106" s="47"/>
      <c r="E106" s="43"/>
      <c r="J106" s="45"/>
      <c r="K106" s="45"/>
      <c r="L106" s="45"/>
      <c r="M106" s="45"/>
      <c r="N106" s="45"/>
      <c r="O106" s="45"/>
      <c r="P106" s="45"/>
      <c r="Q106" s="45"/>
      <c r="R106" s="45"/>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row>
    <row r="107" spans="4:84" hidden="1" x14ac:dyDescent="0.35">
      <c r="D107" s="47"/>
      <c r="E107" s="43"/>
      <c r="J107" s="45"/>
      <c r="K107" s="45"/>
      <c r="L107" s="45"/>
      <c r="M107" s="45"/>
      <c r="N107" s="45"/>
      <c r="O107" s="45"/>
      <c r="P107" s="45"/>
      <c r="Q107" s="45"/>
      <c r="R107" s="45"/>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row>
    <row r="108" spans="4:84" hidden="1" x14ac:dyDescent="0.35">
      <c r="D108" s="47"/>
      <c r="E108" s="43"/>
      <c r="J108" s="45"/>
      <c r="K108" s="45"/>
      <c r="L108" s="45"/>
      <c r="M108" s="45"/>
      <c r="N108" s="45"/>
      <c r="O108" s="45"/>
      <c r="P108" s="45"/>
      <c r="Q108" s="45"/>
      <c r="R108" s="45"/>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4"/>
      <c r="BE108" s="44"/>
      <c r="BF108" s="44"/>
      <c r="BG108" s="44"/>
      <c r="BH108" s="44"/>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row>
    <row r="109" spans="4:84" hidden="1" x14ac:dyDescent="0.35">
      <c r="D109" s="47"/>
      <c r="E109" s="43"/>
      <c r="J109" s="45"/>
      <c r="K109" s="45"/>
      <c r="L109" s="45"/>
      <c r="M109" s="45"/>
      <c r="N109" s="45"/>
      <c r="O109" s="45"/>
      <c r="P109" s="45"/>
      <c r="Q109" s="45"/>
      <c r="R109" s="45"/>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row>
    <row r="110" spans="4:84" hidden="1" x14ac:dyDescent="0.35">
      <c r="D110" s="47"/>
      <c r="E110" s="43"/>
      <c r="J110" s="45"/>
      <c r="K110" s="45"/>
      <c r="L110" s="45"/>
      <c r="M110" s="45"/>
      <c r="N110" s="45"/>
      <c r="O110" s="45"/>
      <c r="P110" s="45"/>
      <c r="Q110" s="45"/>
      <c r="R110" s="45"/>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row>
    <row r="111" spans="4:84" hidden="1" x14ac:dyDescent="0.35">
      <c r="D111" s="47"/>
      <c r="E111" s="43"/>
      <c r="J111" s="45"/>
      <c r="K111" s="45"/>
      <c r="L111" s="45"/>
      <c r="M111" s="45"/>
      <c r="N111" s="45"/>
      <c r="O111" s="45"/>
      <c r="P111" s="45"/>
      <c r="Q111" s="45"/>
      <c r="R111" s="45"/>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row>
    <row r="112" spans="4:84" hidden="1" x14ac:dyDescent="0.35">
      <c r="D112" s="47"/>
      <c r="E112" s="43"/>
      <c r="J112" s="45"/>
      <c r="K112" s="45"/>
      <c r="L112" s="45"/>
      <c r="M112" s="45"/>
      <c r="N112" s="45"/>
      <c r="O112" s="45"/>
      <c r="P112" s="45"/>
      <c r="Q112" s="45"/>
      <c r="R112" s="45"/>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4"/>
      <c r="BE112" s="44"/>
      <c r="BF112" s="44"/>
      <c r="BG112" s="44"/>
      <c r="BH112" s="44"/>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row>
    <row r="113" spans="4:84" hidden="1" x14ac:dyDescent="0.35">
      <c r="D113" s="47"/>
      <c r="E113" s="43"/>
      <c r="J113" s="45"/>
      <c r="K113" s="45"/>
      <c r="L113" s="45"/>
      <c r="M113" s="45"/>
      <c r="N113" s="45"/>
      <c r="O113" s="45"/>
      <c r="P113" s="45"/>
      <c r="Q113" s="45"/>
      <c r="R113" s="45"/>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c r="BE113" s="44"/>
      <c r="BF113" s="44"/>
      <c r="BG113" s="44"/>
      <c r="BH113" s="44"/>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row>
    <row r="114" spans="4:84" hidden="1" x14ac:dyDescent="0.35">
      <c r="D114" s="47"/>
      <c r="E114" s="43"/>
      <c r="J114" s="45"/>
      <c r="K114" s="45"/>
      <c r="L114" s="45"/>
      <c r="M114" s="45"/>
      <c r="N114" s="45"/>
      <c r="O114" s="45"/>
      <c r="P114" s="45"/>
      <c r="Q114" s="45"/>
      <c r="R114" s="45"/>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row>
    <row r="115" spans="4:84" hidden="1" x14ac:dyDescent="0.35">
      <c r="D115" s="47"/>
      <c r="E115" s="43"/>
      <c r="J115" s="45"/>
      <c r="K115" s="45"/>
      <c r="L115" s="45"/>
      <c r="M115" s="45"/>
      <c r="N115" s="45"/>
      <c r="O115" s="45"/>
      <c r="P115" s="45"/>
      <c r="Q115" s="45"/>
      <c r="R115" s="45"/>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4"/>
      <c r="BE115" s="44"/>
      <c r="BF115" s="44"/>
      <c r="BG115" s="44"/>
      <c r="BH115" s="44"/>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row>
    <row r="116" spans="4:84" hidden="1" x14ac:dyDescent="0.35">
      <c r="D116" s="47"/>
      <c r="E116" s="43"/>
      <c r="J116" s="45"/>
      <c r="K116" s="45"/>
      <c r="L116" s="45"/>
      <c r="M116" s="45"/>
      <c r="N116" s="45"/>
      <c r="O116" s="45"/>
      <c r="P116" s="45"/>
      <c r="Q116" s="45"/>
      <c r="R116" s="45"/>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row>
    <row r="117" spans="4:84" hidden="1" x14ac:dyDescent="0.35">
      <c r="D117" s="47"/>
      <c r="E117" s="43"/>
      <c r="J117" s="45"/>
      <c r="K117" s="45"/>
      <c r="L117" s="45"/>
      <c r="M117" s="45"/>
      <c r="N117" s="45"/>
      <c r="O117" s="45"/>
      <c r="P117" s="45"/>
      <c r="Q117" s="45"/>
      <c r="R117" s="45"/>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row>
    <row r="118" spans="4:84" hidden="1" x14ac:dyDescent="0.35">
      <c r="D118" s="47"/>
      <c r="E118" s="43"/>
      <c r="J118" s="45"/>
      <c r="K118" s="45"/>
      <c r="L118" s="45"/>
      <c r="M118" s="45"/>
      <c r="N118" s="45"/>
      <c r="O118" s="45"/>
      <c r="P118" s="45"/>
      <c r="Q118" s="45"/>
      <c r="R118" s="45"/>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row>
    <row r="119" spans="4:84" hidden="1" x14ac:dyDescent="0.35">
      <c r="D119" s="47"/>
      <c r="E119" s="43"/>
      <c r="J119" s="45"/>
      <c r="K119" s="45"/>
      <c r="L119" s="45"/>
      <c r="M119" s="45"/>
      <c r="N119" s="45"/>
      <c r="O119" s="45"/>
      <c r="P119" s="45"/>
      <c r="Q119" s="45"/>
      <c r="R119" s="45"/>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row>
    <row r="120" spans="4:84" hidden="1" x14ac:dyDescent="0.35">
      <c r="D120" s="47"/>
      <c r="E120" s="43"/>
      <c r="J120" s="45"/>
      <c r="K120" s="45"/>
      <c r="L120" s="45"/>
      <c r="M120" s="45"/>
      <c r="N120" s="45"/>
      <c r="O120" s="45"/>
      <c r="P120" s="45"/>
      <c r="Q120" s="45"/>
      <c r="R120" s="45"/>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row>
    <row r="121" spans="4:84" hidden="1" x14ac:dyDescent="0.35">
      <c r="D121" s="47"/>
      <c r="E121" s="43"/>
      <c r="J121" s="45"/>
      <c r="K121" s="45"/>
      <c r="L121" s="45"/>
      <c r="M121" s="45"/>
      <c r="N121" s="45"/>
      <c r="O121" s="45"/>
      <c r="P121" s="45"/>
      <c r="Q121" s="45"/>
      <c r="R121" s="45"/>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row>
    <row r="122" spans="4:84" hidden="1" x14ac:dyDescent="0.35">
      <c r="D122" s="47"/>
      <c r="E122" s="43"/>
      <c r="J122" s="45"/>
      <c r="K122" s="45"/>
      <c r="L122" s="45"/>
      <c r="M122" s="45"/>
      <c r="N122" s="45"/>
      <c r="O122" s="45"/>
      <c r="P122" s="45"/>
      <c r="Q122" s="45"/>
      <c r="R122" s="45"/>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44"/>
      <c r="AZ122" s="44"/>
      <c r="BA122" s="44"/>
      <c r="BB122" s="44"/>
      <c r="BC122" s="44"/>
      <c r="BD122" s="44"/>
      <c r="BE122" s="44"/>
      <c r="BF122" s="44"/>
      <c r="BG122" s="44"/>
      <c r="BH122" s="44"/>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row>
    <row r="123" spans="4:84" hidden="1" x14ac:dyDescent="0.35">
      <c r="D123" s="47"/>
      <c r="E123" s="43"/>
      <c r="J123" s="45"/>
      <c r="K123" s="45"/>
      <c r="L123" s="45"/>
      <c r="M123" s="45"/>
      <c r="N123" s="45"/>
      <c r="O123" s="45"/>
      <c r="P123" s="45"/>
      <c r="Q123" s="45"/>
      <c r="R123" s="45"/>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44"/>
      <c r="BE123" s="44"/>
      <c r="BF123" s="44"/>
      <c r="BG123" s="44"/>
      <c r="BH123" s="44"/>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row>
    <row r="124" spans="4:84" hidden="1" x14ac:dyDescent="0.35">
      <c r="D124" s="47"/>
      <c r="E124" s="43"/>
      <c r="J124" s="45"/>
      <c r="K124" s="45"/>
      <c r="L124" s="45"/>
      <c r="M124" s="45"/>
      <c r="N124" s="45"/>
      <c r="O124" s="45"/>
      <c r="P124" s="45"/>
      <c r="Q124" s="45"/>
      <c r="R124" s="45"/>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c r="BE124" s="44"/>
      <c r="BF124" s="44"/>
      <c r="BG124" s="44"/>
      <c r="BH124" s="44"/>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row>
    <row r="125" spans="4:84" hidden="1" x14ac:dyDescent="0.35">
      <c r="D125" s="47"/>
      <c r="E125" s="43"/>
      <c r="J125" s="45"/>
      <c r="K125" s="45"/>
      <c r="L125" s="45"/>
      <c r="M125" s="45"/>
      <c r="N125" s="45"/>
      <c r="O125" s="45"/>
      <c r="P125" s="45"/>
      <c r="Q125" s="45"/>
      <c r="R125" s="45"/>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4"/>
      <c r="BE125" s="44"/>
      <c r="BF125" s="44"/>
      <c r="BG125" s="44"/>
      <c r="BH125" s="44"/>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row>
    <row r="126" spans="4:84" hidden="1" x14ac:dyDescent="0.35">
      <c r="D126" s="47"/>
      <c r="E126" s="43"/>
      <c r="J126" s="45"/>
      <c r="K126" s="45"/>
      <c r="L126" s="45"/>
      <c r="M126" s="45"/>
      <c r="N126" s="45"/>
      <c r="O126" s="45"/>
      <c r="P126" s="45"/>
      <c r="Q126" s="45"/>
      <c r="R126" s="45"/>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44"/>
      <c r="BE126" s="44"/>
      <c r="BF126" s="44"/>
      <c r="BG126" s="44"/>
      <c r="BH126" s="44"/>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row>
    <row r="127" spans="4:84" hidden="1" x14ac:dyDescent="0.35">
      <c r="D127" s="47"/>
      <c r="E127" s="43"/>
      <c r="J127" s="45"/>
      <c r="K127" s="45"/>
      <c r="L127" s="45"/>
      <c r="M127" s="45"/>
      <c r="N127" s="45"/>
      <c r="O127" s="45"/>
      <c r="P127" s="45"/>
      <c r="Q127" s="45"/>
      <c r="R127" s="45"/>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44"/>
      <c r="BE127" s="44"/>
      <c r="BF127" s="44"/>
      <c r="BG127" s="44"/>
      <c r="BH127" s="44"/>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row>
    <row r="128" spans="4:84" hidden="1" x14ac:dyDescent="0.35">
      <c r="D128" s="47"/>
      <c r="E128" s="43"/>
      <c r="J128" s="45"/>
      <c r="K128" s="45"/>
      <c r="L128" s="45"/>
      <c r="M128" s="45"/>
      <c r="N128" s="45"/>
      <c r="O128" s="45"/>
      <c r="P128" s="45"/>
      <c r="Q128" s="45"/>
      <c r="R128" s="45"/>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c r="BA128" s="44"/>
      <c r="BB128" s="44"/>
      <c r="BC128" s="44"/>
      <c r="BD128" s="44"/>
      <c r="BE128" s="44"/>
      <c r="BF128" s="44"/>
      <c r="BG128" s="44"/>
      <c r="BH128" s="44"/>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row>
    <row r="129" spans="4:84" hidden="1" x14ac:dyDescent="0.35">
      <c r="D129" s="47"/>
      <c r="E129" s="43"/>
      <c r="J129" s="45"/>
      <c r="K129" s="45"/>
      <c r="L129" s="45"/>
      <c r="M129" s="45"/>
      <c r="N129" s="45"/>
      <c r="O129" s="45"/>
      <c r="P129" s="45"/>
      <c r="Q129" s="45"/>
      <c r="R129" s="45"/>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4"/>
      <c r="AY129" s="44"/>
      <c r="AZ129" s="44"/>
      <c r="BA129" s="44"/>
      <c r="BB129" s="44"/>
      <c r="BC129" s="44"/>
      <c r="BD129" s="44"/>
      <c r="BE129" s="44"/>
      <c r="BF129" s="44"/>
      <c r="BG129" s="44"/>
      <c r="BH129" s="44"/>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row>
    <row r="130" spans="4:84" hidden="1" x14ac:dyDescent="0.35">
      <c r="D130" s="47"/>
      <c r="E130" s="43"/>
      <c r="J130" s="45"/>
      <c r="K130" s="45"/>
      <c r="L130" s="45"/>
      <c r="M130" s="45"/>
      <c r="N130" s="45"/>
      <c r="O130" s="45"/>
      <c r="P130" s="45"/>
      <c r="Q130" s="45"/>
      <c r="R130" s="45"/>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4"/>
      <c r="AY130" s="44"/>
      <c r="AZ130" s="44"/>
      <c r="BA130" s="44"/>
      <c r="BB130" s="44"/>
      <c r="BC130" s="44"/>
      <c r="BD130" s="44"/>
      <c r="BE130" s="44"/>
      <c r="BF130" s="44"/>
      <c r="BG130" s="44"/>
      <c r="BH130" s="44"/>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row>
    <row r="131" spans="4:84" hidden="1" x14ac:dyDescent="0.35">
      <c r="D131" s="47"/>
      <c r="E131" s="43"/>
      <c r="J131" s="45"/>
      <c r="K131" s="45"/>
      <c r="L131" s="45"/>
      <c r="M131" s="45"/>
      <c r="N131" s="45"/>
      <c r="O131" s="45"/>
      <c r="P131" s="45"/>
      <c r="Q131" s="45"/>
      <c r="R131" s="45"/>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4"/>
      <c r="AY131" s="44"/>
      <c r="AZ131" s="44"/>
      <c r="BA131" s="44"/>
      <c r="BB131" s="44"/>
      <c r="BC131" s="44"/>
      <c r="BD131" s="44"/>
      <c r="BE131" s="44"/>
      <c r="BF131" s="44"/>
      <c r="BG131" s="44"/>
      <c r="BH131" s="44"/>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row>
    <row r="132" spans="4:84" hidden="1" x14ac:dyDescent="0.35">
      <c r="D132" s="47"/>
      <c r="E132" s="43"/>
      <c r="J132" s="45"/>
      <c r="K132" s="45"/>
      <c r="L132" s="45"/>
      <c r="M132" s="45"/>
      <c r="N132" s="45"/>
      <c r="O132" s="45"/>
      <c r="P132" s="45"/>
      <c r="Q132" s="45"/>
      <c r="R132" s="45"/>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44"/>
      <c r="AZ132" s="44"/>
      <c r="BA132" s="44"/>
      <c r="BB132" s="44"/>
      <c r="BC132" s="44"/>
      <c r="BD132" s="44"/>
      <c r="BE132" s="44"/>
      <c r="BF132" s="44"/>
      <c r="BG132" s="44"/>
      <c r="BH132" s="44"/>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row>
    <row r="133" spans="4:84" hidden="1" x14ac:dyDescent="0.35">
      <c r="D133" s="47"/>
      <c r="E133" s="43"/>
      <c r="J133" s="45"/>
      <c r="K133" s="45"/>
      <c r="L133" s="45"/>
      <c r="M133" s="45"/>
      <c r="N133" s="45"/>
      <c r="O133" s="45"/>
      <c r="P133" s="45"/>
      <c r="Q133" s="45"/>
      <c r="R133" s="45"/>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c r="BA133" s="44"/>
      <c r="BB133" s="44"/>
      <c r="BC133" s="44"/>
      <c r="BD133" s="44"/>
      <c r="BE133" s="44"/>
      <c r="BF133" s="44"/>
      <c r="BG133" s="44"/>
      <c r="BH133" s="44"/>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row>
    <row r="134" spans="4:84" hidden="1" x14ac:dyDescent="0.35">
      <c r="D134" s="47"/>
      <c r="E134" s="43"/>
      <c r="J134" s="45"/>
      <c r="K134" s="45"/>
      <c r="L134" s="45"/>
      <c r="M134" s="45"/>
      <c r="N134" s="45"/>
      <c r="O134" s="45"/>
      <c r="P134" s="45"/>
      <c r="Q134" s="45"/>
      <c r="R134" s="45"/>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c r="AZ134" s="44"/>
      <c r="BA134" s="44"/>
      <c r="BB134" s="44"/>
      <c r="BC134" s="44"/>
      <c r="BD134" s="44"/>
      <c r="BE134" s="44"/>
      <c r="BF134" s="44"/>
      <c r="BG134" s="44"/>
      <c r="BH134" s="44"/>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row>
    <row r="135" spans="4:84" hidden="1" x14ac:dyDescent="0.35">
      <c r="D135" s="47"/>
      <c r="E135" s="43"/>
      <c r="J135" s="45"/>
      <c r="K135" s="45"/>
      <c r="L135" s="45"/>
      <c r="M135" s="45"/>
      <c r="N135" s="45"/>
      <c r="O135" s="45"/>
      <c r="P135" s="45"/>
      <c r="Q135" s="45"/>
      <c r="R135" s="45"/>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4"/>
      <c r="AY135" s="44"/>
      <c r="AZ135" s="44"/>
      <c r="BA135" s="44"/>
      <c r="BB135" s="44"/>
      <c r="BC135" s="44"/>
      <c r="BD135" s="44"/>
      <c r="BE135" s="44"/>
      <c r="BF135" s="44"/>
      <c r="BG135" s="44"/>
      <c r="BH135" s="44"/>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row>
    <row r="136" spans="4:84" hidden="1" x14ac:dyDescent="0.35">
      <c r="D136" s="47"/>
      <c r="E136" s="43"/>
      <c r="J136" s="45"/>
      <c r="K136" s="45"/>
      <c r="L136" s="45"/>
      <c r="M136" s="45"/>
      <c r="N136" s="45"/>
      <c r="O136" s="45"/>
      <c r="P136" s="45"/>
      <c r="Q136" s="45"/>
      <c r="R136" s="45"/>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4"/>
      <c r="AZ136" s="44"/>
      <c r="BA136" s="44"/>
      <c r="BB136" s="44"/>
      <c r="BC136" s="44"/>
      <c r="BD136" s="44"/>
      <c r="BE136" s="44"/>
      <c r="BF136" s="44"/>
      <c r="BG136" s="44"/>
      <c r="BH136" s="44"/>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row>
    <row r="137" spans="4:84" hidden="1" x14ac:dyDescent="0.35">
      <c r="D137" s="47"/>
      <c r="E137" s="43"/>
      <c r="J137" s="45"/>
      <c r="K137" s="45"/>
      <c r="L137" s="45"/>
      <c r="M137" s="45"/>
      <c r="N137" s="45"/>
      <c r="O137" s="45"/>
      <c r="P137" s="45"/>
      <c r="Q137" s="45"/>
      <c r="R137" s="45"/>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4"/>
      <c r="AZ137" s="44"/>
      <c r="BA137" s="44"/>
      <c r="BB137" s="44"/>
      <c r="BC137" s="44"/>
      <c r="BD137" s="44"/>
      <c r="BE137" s="44"/>
      <c r="BF137" s="44"/>
      <c r="BG137" s="44"/>
      <c r="BH137" s="44"/>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row>
    <row r="138" spans="4:84" hidden="1" x14ac:dyDescent="0.35">
      <c r="D138" s="47"/>
      <c r="E138" s="43"/>
      <c r="J138" s="45"/>
      <c r="K138" s="45"/>
      <c r="L138" s="45"/>
      <c r="M138" s="45"/>
      <c r="N138" s="45"/>
      <c r="O138" s="45"/>
      <c r="P138" s="45"/>
      <c r="Q138" s="45"/>
      <c r="R138" s="45"/>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c r="AZ138" s="44"/>
      <c r="BA138" s="44"/>
      <c r="BB138" s="44"/>
      <c r="BC138" s="44"/>
      <c r="BD138" s="44"/>
      <c r="BE138" s="44"/>
      <c r="BF138" s="44"/>
      <c r="BG138" s="44"/>
      <c r="BH138" s="44"/>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row>
    <row r="139" spans="4:84" hidden="1" x14ac:dyDescent="0.35">
      <c r="D139" s="47"/>
      <c r="E139" s="43"/>
      <c r="J139" s="45"/>
      <c r="K139" s="45"/>
      <c r="L139" s="45"/>
      <c r="M139" s="45"/>
      <c r="N139" s="45"/>
      <c r="O139" s="45"/>
      <c r="P139" s="45"/>
      <c r="Q139" s="45"/>
      <c r="R139" s="45"/>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44"/>
      <c r="AR139" s="44"/>
      <c r="AS139" s="44"/>
      <c r="AT139" s="44"/>
      <c r="AU139" s="44"/>
      <c r="AV139" s="44"/>
      <c r="AW139" s="44"/>
      <c r="AX139" s="44"/>
      <c r="AY139" s="44"/>
      <c r="AZ139" s="44"/>
      <c r="BA139" s="44"/>
      <c r="BB139" s="44"/>
      <c r="BC139" s="44"/>
      <c r="BD139" s="44"/>
      <c r="BE139" s="44"/>
      <c r="BF139" s="44"/>
      <c r="BG139" s="44"/>
      <c r="BH139" s="44"/>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row>
    <row r="140" spans="4:84" hidden="1" x14ac:dyDescent="0.35">
      <c r="D140" s="47"/>
      <c r="E140" s="43"/>
      <c r="J140" s="45"/>
      <c r="K140" s="45"/>
      <c r="L140" s="45"/>
      <c r="M140" s="45"/>
      <c r="N140" s="45"/>
      <c r="O140" s="45"/>
      <c r="P140" s="45"/>
      <c r="Q140" s="45"/>
      <c r="R140" s="45"/>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c r="AQ140" s="44"/>
      <c r="AR140" s="44"/>
      <c r="AS140" s="44"/>
      <c r="AT140" s="44"/>
      <c r="AU140" s="44"/>
      <c r="AV140" s="44"/>
      <c r="AW140" s="44"/>
      <c r="AX140" s="44"/>
      <c r="AY140" s="44"/>
      <c r="AZ140" s="44"/>
      <c r="BA140" s="44"/>
      <c r="BB140" s="44"/>
      <c r="BC140" s="44"/>
      <c r="BD140" s="44"/>
      <c r="BE140" s="44"/>
      <c r="BF140" s="44"/>
      <c r="BG140" s="44"/>
      <c r="BH140" s="44"/>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row>
    <row r="141" spans="4:84" hidden="1" x14ac:dyDescent="0.35">
      <c r="D141" s="47"/>
      <c r="E141" s="43"/>
      <c r="J141" s="45"/>
      <c r="K141" s="45"/>
      <c r="L141" s="45"/>
      <c r="M141" s="45"/>
      <c r="N141" s="45"/>
      <c r="O141" s="45"/>
      <c r="P141" s="45"/>
      <c r="Q141" s="45"/>
      <c r="R141" s="45"/>
      <c r="S141" s="44"/>
      <c r="T141" s="44"/>
      <c r="U141" s="44"/>
      <c r="V141" s="44"/>
      <c r="W141" s="44"/>
      <c r="X141" s="44"/>
      <c r="Y141" s="44"/>
      <c r="Z141" s="44"/>
      <c r="AA141" s="44"/>
      <c r="AB141" s="44"/>
      <c r="AC141" s="44"/>
      <c r="AD141" s="44"/>
      <c r="AE141" s="44"/>
      <c r="AF141" s="44"/>
      <c r="AG141" s="44"/>
      <c r="AH141" s="44"/>
      <c r="AI141" s="44"/>
      <c r="AJ141" s="44"/>
      <c r="AK141" s="44"/>
      <c r="AL141" s="44"/>
      <c r="AM141" s="44"/>
      <c r="AN141" s="44"/>
      <c r="AO141" s="44"/>
      <c r="AP141" s="44"/>
      <c r="AQ141" s="44"/>
      <c r="AR141" s="44"/>
      <c r="AS141" s="44"/>
      <c r="AT141" s="44"/>
      <c r="AU141" s="44"/>
      <c r="AV141" s="44"/>
      <c r="AW141" s="44"/>
      <c r="AX141" s="44"/>
      <c r="AY141" s="44"/>
      <c r="AZ141" s="44"/>
      <c r="BA141" s="44"/>
      <c r="BB141" s="44"/>
      <c r="BC141" s="44"/>
      <c r="BD141" s="44"/>
      <c r="BE141" s="44"/>
      <c r="BF141" s="44"/>
      <c r="BG141" s="44"/>
      <c r="BH141" s="44"/>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row>
    <row r="142" spans="4:84" hidden="1" x14ac:dyDescent="0.35">
      <c r="D142" s="47"/>
      <c r="E142" s="43"/>
      <c r="J142" s="45"/>
      <c r="K142" s="45"/>
      <c r="L142" s="45"/>
      <c r="M142" s="45"/>
      <c r="N142" s="45"/>
      <c r="O142" s="45"/>
      <c r="P142" s="45"/>
      <c r="Q142" s="45"/>
      <c r="R142" s="45"/>
      <c r="S142" s="44"/>
      <c r="T142" s="44"/>
      <c r="U142" s="44"/>
      <c r="V142" s="44"/>
      <c r="W142" s="44"/>
      <c r="X142" s="44"/>
      <c r="Y142" s="44"/>
      <c r="Z142" s="44"/>
      <c r="AA142" s="44"/>
      <c r="AB142" s="44"/>
      <c r="AC142" s="44"/>
      <c r="AD142" s="44"/>
      <c r="AE142" s="44"/>
      <c r="AF142" s="44"/>
      <c r="AG142" s="44"/>
      <c r="AH142" s="44"/>
      <c r="AI142" s="44"/>
      <c r="AJ142" s="44"/>
      <c r="AK142" s="44"/>
      <c r="AL142" s="44"/>
      <c r="AM142" s="44"/>
      <c r="AN142" s="44"/>
      <c r="AO142" s="44"/>
      <c r="AP142" s="44"/>
      <c r="AQ142" s="44"/>
      <c r="AR142" s="44"/>
      <c r="AS142" s="44"/>
      <c r="AT142" s="44"/>
      <c r="AU142" s="44"/>
      <c r="AV142" s="44"/>
      <c r="AW142" s="44"/>
      <c r="AX142" s="44"/>
      <c r="AY142" s="44"/>
      <c r="AZ142" s="44"/>
      <c r="BA142" s="44"/>
      <c r="BB142" s="44"/>
      <c r="BC142" s="44"/>
      <c r="BD142" s="44"/>
      <c r="BE142" s="44"/>
      <c r="BF142" s="44"/>
      <c r="BG142" s="44"/>
      <c r="BH142" s="44"/>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row>
    <row r="143" spans="4:84" hidden="1" x14ac:dyDescent="0.35">
      <c r="D143" s="47"/>
      <c r="E143" s="43"/>
      <c r="J143" s="45"/>
      <c r="K143" s="45"/>
      <c r="L143" s="45"/>
      <c r="M143" s="45"/>
      <c r="N143" s="45"/>
      <c r="O143" s="45"/>
      <c r="P143" s="45"/>
      <c r="Q143" s="45"/>
      <c r="R143" s="45"/>
      <c r="S143" s="44"/>
      <c r="T143" s="44"/>
      <c r="U143" s="44"/>
      <c r="V143" s="44"/>
      <c r="W143" s="44"/>
      <c r="X143" s="44"/>
      <c r="Y143" s="44"/>
      <c r="Z143" s="44"/>
      <c r="AA143" s="44"/>
      <c r="AB143" s="44"/>
      <c r="AC143" s="44"/>
      <c r="AD143" s="44"/>
      <c r="AE143" s="44"/>
      <c r="AF143" s="44"/>
      <c r="AG143" s="44"/>
      <c r="AH143" s="44"/>
      <c r="AI143" s="44"/>
      <c r="AJ143" s="44"/>
      <c r="AK143" s="44"/>
      <c r="AL143" s="44"/>
      <c r="AM143" s="44"/>
      <c r="AN143" s="44"/>
      <c r="AO143" s="44"/>
      <c r="AP143" s="44"/>
      <c r="AQ143" s="44"/>
      <c r="AR143" s="44"/>
      <c r="AS143" s="44"/>
      <c r="AT143" s="44"/>
      <c r="AU143" s="44"/>
      <c r="AV143" s="44"/>
      <c r="AW143" s="44"/>
      <c r="AX143" s="44"/>
      <c r="AY143" s="44"/>
      <c r="AZ143" s="44"/>
      <c r="BA143" s="44"/>
      <c r="BB143" s="44"/>
      <c r="BC143" s="44"/>
      <c r="BD143" s="44"/>
      <c r="BE143" s="44"/>
      <c r="BF143" s="44"/>
      <c r="BG143" s="44"/>
      <c r="BH143" s="44"/>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row>
    <row r="144" spans="4:84" hidden="1" x14ac:dyDescent="0.35">
      <c r="D144" s="47"/>
      <c r="E144" s="43"/>
      <c r="J144" s="45"/>
      <c r="K144" s="45"/>
      <c r="L144" s="45"/>
      <c r="M144" s="45"/>
      <c r="N144" s="45"/>
      <c r="O144" s="45"/>
      <c r="P144" s="45"/>
      <c r="Q144" s="45"/>
      <c r="R144" s="45"/>
      <c r="S144" s="44"/>
      <c r="T144" s="44"/>
      <c r="U144" s="44"/>
      <c r="V144" s="44"/>
      <c r="W144" s="44"/>
      <c r="X144" s="44"/>
      <c r="Y144" s="44"/>
      <c r="Z144" s="44"/>
      <c r="AA144" s="44"/>
      <c r="AB144" s="44"/>
      <c r="AC144" s="44"/>
      <c r="AD144" s="44"/>
      <c r="AE144" s="44"/>
      <c r="AF144" s="44"/>
      <c r="AG144" s="44"/>
      <c r="AH144" s="44"/>
      <c r="AI144" s="44"/>
      <c r="AJ144" s="44"/>
      <c r="AK144" s="44"/>
      <c r="AL144" s="44"/>
      <c r="AM144" s="44"/>
      <c r="AN144" s="44"/>
      <c r="AO144" s="44"/>
      <c r="AP144" s="44"/>
      <c r="AQ144" s="44"/>
      <c r="AR144" s="44"/>
      <c r="AS144" s="44"/>
      <c r="AT144" s="44"/>
      <c r="AU144" s="44"/>
      <c r="AV144" s="44"/>
      <c r="AW144" s="44"/>
      <c r="AX144" s="44"/>
      <c r="AY144" s="44"/>
      <c r="AZ144" s="44"/>
      <c r="BA144" s="44"/>
      <c r="BB144" s="44"/>
      <c r="BC144" s="44"/>
      <c r="BD144" s="44"/>
      <c r="BE144" s="44"/>
      <c r="BF144" s="44"/>
      <c r="BG144" s="44"/>
      <c r="BH144" s="44"/>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row>
    <row r="145" spans="4:84" hidden="1" x14ac:dyDescent="0.35">
      <c r="D145" s="47"/>
      <c r="E145" s="43"/>
      <c r="J145" s="45"/>
      <c r="K145" s="45"/>
      <c r="L145" s="45"/>
      <c r="M145" s="45"/>
      <c r="N145" s="45"/>
      <c r="O145" s="45"/>
      <c r="P145" s="45"/>
      <c r="Q145" s="45"/>
      <c r="R145" s="45"/>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4"/>
      <c r="AQ145" s="44"/>
      <c r="AR145" s="44"/>
      <c r="AS145" s="44"/>
      <c r="AT145" s="44"/>
      <c r="AU145" s="44"/>
      <c r="AV145" s="44"/>
      <c r="AW145" s="44"/>
      <c r="AX145" s="44"/>
      <c r="AY145" s="44"/>
      <c r="AZ145" s="44"/>
      <c r="BA145" s="44"/>
      <c r="BB145" s="44"/>
      <c r="BC145" s="44"/>
      <c r="BD145" s="44"/>
      <c r="BE145" s="44"/>
      <c r="BF145" s="44"/>
      <c r="BG145" s="44"/>
      <c r="BH145" s="44"/>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row>
    <row r="146" spans="4:84" hidden="1" x14ac:dyDescent="0.35">
      <c r="D146" s="47"/>
      <c r="E146" s="43"/>
      <c r="J146" s="45"/>
      <c r="K146" s="45"/>
      <c r="L146" s="45"/>
      <c r="M146" s="45"/>
      <c r="N146" s="45"/>
      <c r="O146" s="45"/>
      <c r="P146" s="45"/>
      <c r="Q146" s="45"/>
      <c r="R146" s="45"/>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4"/>
      <c r="AQ146" s="44"/>
      <c r="AR146" s="44"/>
      <c r="AS146" s="44"/>
      <c r="AT146" s="44"/>
      <c r="AU146" s="44"/>
      <c r="AV146" s="44"/>
      <c r="AW146" s="44"/>
      <c r="AX146" s="44"/>
      <c r="AY146" s="44"/>
      <c r="AZ146" s="44"/>
      <c r="BA146" s="44"/>
      <c r="BB146" s="44"/>
      <c r="BC146" s="44"/>
      <c r="BD146" s="44"/>
      <c r="BE146" s="44"/>
      <c r="BF146" s="44"/>
      <c r="BG146" s="44"/>
      <c r="BH146" s="44"/>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row>
    <row r="147" spans="4:84" hidden="1" x14ac:dyDescent="0.35">
      <c r="D147" s="47"/>
      <c r="E147" s="43"/>
      <c r="J147" s="45"/>
      <c r="K147" s="45"/>
      <c r="L147" s="45"/>
      <c r="M147" s="45"/>
      <c r="N147" s="45"/>
      <c r="O147" s="45"/>
      <c r="P147" s="45"/>
      <c r="Q147" s="45"/>
      <c r="R147" s="45"/>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44"/>
      <c r="AY147" s="44"/>
      <c r="AZ147" s="44"/>
      <c r="BA147" s="44"/>
      <c r="BB147" s="44"/>
      <c r="BC147" s="44"/>
      <c r="BD147" s="44"/>
      <c r="BE147" s="44"/>
      <c r="BF147" s="44"/>
      <c r="BG147" s="44"/>
      <c r="BH147" s="44"/>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row>
    <row r="148" spans="4:84" hidden="1" x14ac:dyDescent="0.35">
      <c r="D148" s="47"/>
      <c r="E148" s="43"/>
      <c r="J148" s="45"/>
      <c r="K148" s="45"/>
      <c r="L148" s="45"/>
      <c r="M148" s="45"/>
      <c r="N148" s="45"/>
      <c r="O148" s="45"/>
      <c r="P148" s="45"/>
      <c r="Q148" s="45"/>
      <c r="R148" s="45"/>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c r="AP148" s="44"/>
      <c r="AQ148" s="44"/>
      <c r="AR148" s="44"/>
      <c r="AS148" s="44"/>
      <c r="AT148" s="44"/>
      <c r="AU148" s="44"/>
      <c r="AV148" s="44"/>
      <c r="AW148" s="44"/>
      <c r="AX148" s="44"/>
      <c r="AY148" s="44"/>
      <c r="AZ148" s="44"/>
      <c r="BA148" s="44"/>
      <c r="BB148" s="44"/>
      <c r="BC148" s="44"/>
      <c r="BD148" s="44"/>
      <c r="BE148" s="44"/>
      <c r="BF148" s="44"/>
      <c r="BG148" s="44"/>
      <c r="BH148" s="44"/>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row>
    <row r="149" spans="4:84" hidden="1" x14ac:dyDescent="0.35">
      <c r="D149" s="47"/>
      <c r="E149" s="43"/>
      <c r="J149" s="45"/>
      <c r="K149" s="45"/>
      <c r="L149" s="45"/>
      <c r="M149" s="45"/>
      <c r="N149" s="45"/>
      <c r="O149" s="45"/>
      <c r="P149" s="45"/>
      <c r="Q149" s="45"/>
      <c r="R149" s="45"/>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44"/>
      <c r="AR149" s="44"/>
      <c r="AS149" s="44"/>
      <c r="AT149" s="44"/>
      <c r="AU149" s="44"/>
      <c r="AV149" s="44"/>
      <c r="AW149" s="44"/>
      <c r="AX149" s="44"/>
      <c r="AY149" s="44"/>
      <c r="AZ149" s="44"/>
      <c r="BA149" s="44"/>
      <c r="BB149" s="44"/>
      <c r="BC149" s="44"/>
      <c r="BD149" s="44"/>
      <c r="BE149" s="44"/>
      <c r="BF149" s="44"/>
      <c r="BG149" s="44"/>
      <c r="BH149" s="44"/>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row>
    <row r="150" spans="4:84" hidden="1" x14ac:dyDescent="0.35">
      <c r="D150" s="47"/>
      <c r="E150" s="43"/>
      <c r="J150" s="45"/>
      <c r="K150" s="45"/>
      <c r="L150" s="45"/>
      <c r="M150" s="45"/>
      <c r="N150" s="45"/>
      <c r="O150" s="45"/>
      <c r="P150" s="45"/>
      <c r="Q150" s="45"/>
      <c r="R150" s="45"/>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44"/>
      <c r="AY150" s="44"/>
      <c r="AZ150" s="44"/>
      <c r="BA150" s="44"/>
      <c r="BB150" s="44"/>
      <c r="BC150" s="44"/>
      <c r="BD150" s="44"/>
      <c r="BE150" s="44"/>
      <c r="BF150" s="44"/>
      <c r="BG150" s="44"/>
      <c r="BH150" s="44"/>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row>
    <row r="151" spans="4:84" hidden="1" x14ac:dyDescent="0.35">
      <c r="D151" s="47"/>
      <c r="E151" s="43"/>
      <c r="J151" s="45"/>
      <c r="K151" s="45"/>
      <c r="L151" s="45"/>
      <c r="M151" s="45"/>
      <c r="N151" s="45"/>
      <c r="O151" s="45"/>
      <c r="P151" s="45"/>
      <c r="Q151" s="45"/>
      <c r="R151" s="45"/>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44"/>
      <c r="AY151" s="44"/>
      <c r="AZ151" s="44"/>
      <c r="BA151" s="44"/>
      <c r="BB151" s="44"/>
      <c r="BC151" s="44"/>
      <c r="BD151" s="44"/>
      <c r="BE151" s="44"/>
      <c r="BF151" s="44"/>
      <c r="BG151" s="44"/>
      <c r="BH151" s="44"/>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row>
    <row r="152" spans="4:84" hidden="1" x14ac:dyDescent="0.35">
      <c r="D152" s="47"/>
      <c r="E152" s="43"/>
      <c r="J152" s="45"/>
      <c r="K152" s="45"/>
      <c r="L152" s="45"/>
      <c r="M152" s="45"/>
      <c r="N152" s="45"/>
      <c r="O152" s="45"/>
      <c r="P152" s="45"/>
      <c r="Q152" s="45"/>
      <c r="R152" s="45"/>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44"/>
      <c r="AY152" s="44"/>
      <c r="AZ152" s="44"/>
      <c r="BA152" s="44"/>
      <c r="BB152" s="44"/>
      <c r="BC152" s="44"/>
      <c r="BD152" s="44"/>
      <c r="BE152" s="44"/>
      <c r="BF152" s="44"/>
      <c r="BG152" s="44"/>
      <c r="BH152" s="44"/>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row>
    <row r="153" spans="4:84" hidden="1" x14ac:dyDescent="0.35">
      <c r="D153" s="47"/>
      <c r="E153" s="43"/>
      <c r="J153" s="45"/>
      <c r="K153" s="45"/>
      <c r="L153" s="45"/>
      <c r="M153" s="45"/>
      <c r="N153" s="45"/>
      <c r="O153" s="45"/>
      <c r="P153" s="45"/>
      <c r="Q153" s="45"/>
      <c r="R153" s="45"/>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44"/>
      <c r="AY153" s="44"/>
      <c r="AZ153" s="44"/>
      <c r="BA153" s="44"/>
      <c r="BB153" s="44"/>
      <c r="BC153" s="44"/>
      <c r="BD153" s="44"/>
      <c r="BE153" s="44"/>
      <c r="BF153" s="44"/>
      <c r="BG153" s="44"/>
      <c r="BH153" s="44"/>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row>
    <row r="154" spans="4:84" hidden="1" x14ac:dyDescent="0.35">
      <c r="D154" s="47"/>
      <c r="E154" s="43"/>
      <c r="J154" s="45"/>
      <c r="K154" s="45"/>
      <c r="L154" s="45"/>
      <c r="M154" s="45"/>
      <c r="N154" s="45"/>
      <c r="O154" s="45"/>
      <c r="P154" s="45"/>
      <c r="Q154" s="45"/>
      <c r="R154" s="45"/>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44"/>
      <c r="AQ154" s="44"/>
      <c r="AR154" s="44"/>
      <c r="AS154" s="44"/>
      <c r="AT154" s="44"/>
      <c r="AU154" s="44"/>
      <c r="AV154" s="44"/>
      <c r="AW154" s="44"/>
      <c r="AX154" s="44"/>
      <c r="AY154" s="44"/>
      <c r="AZ154" s="44"/>
      <c r="BA154" s="44"/>
      <c r="BB154" s="44"/>
      <c r="BC154" s="44"/>
      <c r="BD154" s="44"/>
      <c r="BE154" s="44"/>
      <c r="BF154" s="44"/>
      <c r="BG154" s="44"/>
      <c r="BH154" s="44"/>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row>
    <row r="155" spans="4:84" hidden="1" x14ac:dyDescent="0.35">
      <c r="D155" s="47"/>
      <c r="E155" s="43"/>
      <c r="J155" s="45"/>
      <c r="K155" s="45"/>
      <c r="L155" s="45"/>
      <c r="M155" s="45"/>
      <c r="N155" s="45"/>
      <c r="O155" s="45"/>
      <c r="P155" s="45"/>
      <c r="Q155" s="45"/>
      <c r="R155" s="45"/>
      <c r="S155" s="44"/>
      <c r="T155" s="44"/>
      <c r="U155" s="44"/>
      <c r="V155" s="44"/>
      <c r="W155" s="44"/>
      <c r="X155" s="44"/>
      <c r="Y155" s="44"/>
      <c r="Z155" s="44"/>
      <c r="AA155" s="44"/>
      <c r="AB155" s="44"/>
      <c r="AC155" s="44"/>
      <c r="AD155" s="44"/>
      <c r="AE155" s="44"/>
      <c r="AF155" s="44"/>
      <c r="AG155" s="44"/>
      <c r="AH155" s="44"/>
      <c r="AI155" s="44"/>
      <c r="AJ155" s="44"/>
      <c r="AK155" s="44"/>
      <c r="AL155" s="44"/>
      <c r="AM155" s="44"/>
      <c r="AN155" s="44"/>
      <c r="AO155" s="44"/>
      <c r="AP155" s="44"/>
      <c r="AQ155" s="44"/>
      <c r="AR155" s="44"/>
      <c r="AS155" s="44"/>
      <c r="AT155" s="44"/>
      <c r="AU155" s="44"/>
      <c r="AV155" s="44"/>
      <c r="AW155" s="44"/>
      <c r="AX155" s="44"/>
      <c r="AY155" s="44"/>
      <c r="AZ155" s="44"/>
      <c r="BA155" s="44"/>
      <c r="BB155" s="44"/>
      <c r="BC155" s="44"/>
      <c r="BD155" s="44"/>
      <c r="BE155" s="44"/>
      <c r="BF155" s="44"/>
      <c r="BG155" s="44"/>
      <c r="BH155" s="44"/>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row>
    <row r="156" spans="4:84" hidden="1" x14ac:dyDescent="0.35">
      <c r="D156" s="47"/>
      <c r="E156" s="43"/>
      <c r="J156" s="45"/>
      <c r="K156" s="45"/>
      <c r="L156" s="45"/>
      <c r="M156" s="45"/>
      <c r="N156" s="45"/>
      <c r="O156" s="45"/>
      <c r="P156" s="45"/>
      <c r="Q156" s="45"/>
      <c r="R156" s="45"/>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4"/>
      <c r="AZ156" s="44"/>
      <c r="BA156" s="44"/>
      <c r="BB156" s="44"/>
      <c r="BC156" s="44"/>
      <c r="BD156" s="44"/>
      <c r="BE156" s="44"/>
      <c r="BF156" s="44"/>
      <c r="BG156" s="44"/>
      <c r="BH156" s="44"/>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row>
    <row r="157" spans="4:84" hidden="1" x14ac:dyDescent="0.35">
      <c r="D157" s="47"/>
      <c r="E157" s="43"/>
      <c r="J157" s="45"/>
      <c r="K157" s="45"/>
      <c r="L157" s="45"/>
      <c r="M157" s="45"/>
      <c r="N157" s="45"/>
      <c r="O157" s="45"/>
      <c r="P157" s="45"/>
      <c r="Q157" s="45"/>
      <c r="R157" s="45"/>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44"/>
      <c r="AY157" s="44"/>
      <c r="AZ157" s="44"/>
      <c r="BA157" s="44"/>
      <c r="BB157" s="44"/>
      <c r="BC157" s="44"/>
      <c r="BD157" s="44"/>
      <c r="BE157" s="44"/>
      <c r="BF157" s="44"/>
      <c r="BG157" s="44"/>
      <c r="BH157" s="44"/>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row>
    <row r="158" spans="4:84" hidden="1" x14ac:dyDescent="0.35">
      <c r="D158" s="47"/>
      <c r="E158" s="43"/>
      <c r="J158" s="45"/>
      <c r="K158" s="45"/>
      <c r="L158" s="45"/>
      <c r="M158" s="45"/>
      <c r="N158" s="45"/>
      <c r="O158" s="45"/>
      <c r="P158" s="45"/>
      <c r="Q158" s="45"/>
      <c r="R158" s="45"/>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44"/>
      <c r="AY158" s="44"/>
      <c r="AZ158" s="44"/>
      <c r="BA158" s="44"/>
      <c r="BB158" s="44"/>
      <c r="BC158" s="44"/>
      <c r="BD158" s="44"/>
      <c r="BE158" s="44"/>
      <c r="BF158" s="44"/>
      <c r="BG158" s="44"/>
      <c r="BH158" s="44"/>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row>
    <row r="159" spans="4:84" hidden="1" x14ac:dyDescent="0.35">
      <c r="D159" s="47"/>
      <c r="E159" s="43"/>
      <c r="J159" s="45"/>
      <c r="K159" s="45"/>
      <c r="L159" s="45"/>
      <c r="M159" s="45"/>
      <c r="N159" s="45"/>
      <c r="O159" s="45"/>
      <c r="P159" s="45"/>
      <c r="Q159" s="45"/>
      <c r="R159" s="45"/>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44"/>
      <c r="AY159" s="44"/>
      <c r="AZ159" s="44"/>
      <c r="BA159" s="44"/>
      <c r="BB159" s="44"/>
      <c r="BC159" s="44"/>
      <c r="BD159" s="44"/>
      <c r="BE159" s="44"/>
      <c r="BF159" s="44"/>
      <c r="BG159" s="44"/>
      <c r="BH159" s="44"/>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row>
    <row r="160" spans="4:84" hidden="1" x14ac:dyDescent="0.35">
      <c r="D160" s="47"/>
      <c r="E160" s="43"/>
      <c r="J160" s="45"/>
      <c r="K160" s="45"/>
      <c r="L160" s="45"/>
      <c r="M160" s="45"/>
      <c r="N160" s="45"/>
      <c r="O160" s="45"/>
      <c r="P160" s="45"/>
      <c r="Q160" s="45"/>
      <c r="R160" s="45"/>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44"/>
      <c r="AQ160" s="44"/>
      <c r="AR160" s="44"/>
      <c r="AS160" s="44"/>
      <c r="AT160" s="44"/>
      <c r="AU160" s="44"/>
      <c r="AV160" s="44"/>
      <c r="AW160" s="44"/>
      <c r="AX160" s="44"/>
      <c r="AY160" s="44"/>
      <c r="AZ160" s="44"/>
      <c r="BA160" s="44"/>
      <c r="BB160" s="44"/>
      <c r="BC160" s="44"/>
      <c r="BD160" s="44"/>
      <c r="BE160" s="44"/>
      <c r="BF160" s="44"/>
      <c r="BG160" s="44"/>
      <c r="BH160" s="44"/>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row>
    <row r="161" spans="4:84" hidden="1" x14ac:dyDescent="0.35">
      <c r="D161" s="47"/>
      <c r="E161" s="43"/>
      <c r="J161" s="45"/>
      <c r="K161" s="45"/>
      <c r="L161" s="45"/>
      <c r="M161" s="45"/>
      <c r="N161" s="45"/>
      <c r="O161" s="45"/>
      <c r="P161" s="45"/>
      <c r="Q161" s="45"/>
      <c r="R161" s="45"/>
      <c r="S161" s="44"/>
      <c r="T161" s="44"/>
      <c r="U161" s="44"/>
      <c r="V161" s="44"/>
      <c r="W161" s="44"/>
      <c r="X161" s="44"/>
      <c r="Y161" s="44"/>
      <c r="Z161" s="44"/>
      <c r="AA161" s="44"/>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c r="AY161" s="44"/>
      <c r="AZ161" s="44"/>
      <c r="BA161" s="44"/>
      <c r="BB161" s="44"/>
      <c r="BC161" s="44"/>
      <c r="BD161" s="44"/>
      <c r="BE161" s="44"/>
      <c r="BF161" s="44"/>
      <c r="BG161" s="44"/>
      <c r="BH161" s="44"/>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row>
    <row r="162" spans="4:84" hidden="1" x14ac:dyDescent="0.35">
      <c r="D162" s="47"/>
      <c r="E162" s="43"/>
      <c r="J162" s="45"/>
      <c r="K162" s="45"/>
      <c r="L162" s="45"/>
      <c r="M162" s="45"/>
      <c r="N162" s="45"/>
      <c r="O162" s="45"/>
      <c r="P162" s="45"/>
      <c r="Q162" s="45"/>
      <c r="R162" s="45"/>
      <c r="S162" s="44"/>
      <c r="T162" s="44"/>
      <c r="U162" s="44"/>
      <c r="V162" s="44"/>
      <c r="W162" s="44"/>
      <c r="X162" s="44"/>
      <c r="Y162" s="44"/>
      <c r="Z162" s="44"/>
      <c r="AA162" s="44"/>
      <c r="AB162" s="44"/>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44"/>
      <c r="AY162" s="44"/>
      <c r="AZ162" s="44"/>
      <c r="BA162" s="44"/>
      <c r="BB162" s="44"/>
      <c r="BC162" s="44"/>
      <c r="BD162" s="44"/>
      <c r="BE162" s="44"/>
      <c r="BF162" s="44"/>
      <c r="BG162" s="44"/>
      <c r="BH162" s="44"/>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row>
    <row r="163" spans="4:84" hidden="1" x14ac:dyDescent="0.35">
      <c r="D163" s="47"/>
      <c r="E163" s="43"/>
      <c r="J163" s="45"/>
      <c r="K163" s="45"/>
      <c r="L163" s="45"/>
      <c r="M163" s="45"/>
      <c r="N163" s="45"/>
      <c r="O163" s="45"/>
      <c r="P163" s="45"/>
      <c r="Q163" s="45"/>
      <c r="R163" s="45"/>
      <c r="S163" s="44"/>
      <c r="T163" s="44"/>
      <c r="U163" s="44"/>
      <c r="V163" s="44"/>
      <c r="W163" s="44"/>
      <c r="X163" s="44"/>
      <c r="Y163" s="44"/>
      <c r="Z163" s="44"/>
      <c r="AA163" s="44"/>
      <c r="AB163" s="44"/>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44"/>
      <c r="AY163" s="44"/>
      <c r="AZ163" s="44"/>
      <c r="BA163" s="44"/>
      <c r="BB163" s="44"/>
      <c r="BC163" s="44"/>
      <c r="BD163" s="44"/>
      <c r="BE163" s="44"/>
      <c r="BF163" s="44"/>
      <c r="BG163" s="44"/>
      <c r="BH163" s="44"/>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row>
    <row r="164" spans="4:84" hidden="1" x14ac:dyDescent="0.35">
      <c r="D164" s="47"/>
      <c r="E164" s="43"/>
      <c r="J164" s="45"/>
      <c r="K164" s="45"/>
      <c r="L164" s="45"/>
      <c r="M164" s="45"/>
      <c r="N164" s="45"/>
      <c r="O164" s="45"/>
      <c r="P164" s="45"/>
      <c r="Q164" s="45"/>
      <c r="R164" s="45"/>
      <c r="S164" s="44"/>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c r="AP164" s="44"/>
      <c r="AQ164" s="44"/>
      <c r="AR164" s="44"/>
      <c r="AS164" s="44"/>
      <c r="AT164" s="44"/>
      <c r="AU164" s="44"/>
      <c r="AV164" s="44"/>
      <c r="AW164" s="44"/>
      <c r="AX164" s="44"/>
      <c r="AY164" s="44"/>
      <c r="AZ164" s="44"/>
      <c r="BA164" s="44"/>
      <c r="BB164" s="44"/>
      <c r="BC164" s="44"/>
      <c r="BD164" s="44"/>
      <c r="BE164" s="44"/>
      <c r="BF164" s="44"/>
      <c r="BG164" s="44"/>
      <c r="BH164" s="44"/>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row>
    <row r="165" spans="4:84" hidden="1" x14ac:dyDescent="0.35">
      <c r="D165" s="47"/>
      <c r="E165" s="43"/>
      <c r="J165" s="45"/>
      <c r="K165" s="45"/>
      <c r="L165" s="45"/>
      <c r="M165" s="45"/>
      <c r="N165" s="45"/>
      <c r="O165" s="45"/>
      <c r="P165" s="45"/>
      <c r="Q165" s="45"/>
      <c r="R165" s="45"/>
      <c r="S165" s="44"/>
      <c r="T165" s="44"/>
      <c r="U165" s="44"/>
      <c r="V165" s="44"/>
      <c r="W165" s="44"/>
      <c r="X165" s="44"/>
      <c r="Y165" s="44"/>
      <c r="Z165" s="44"/>
      <c r="AA165" s="44"/>
      <c r="AB165" s="44"/>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44"/>
      <c r="AY165" s="44"/>
      <c r="AZ165" s="44"/>
      <c r="BA165" s="44"/>
      <c r="BB165" s="44"/>
      <c r="BC165" s="44"/>
      <c r="BD165" s="44"/>
      <c r="BE165" s="44"/>
      <c r="BF165" s="44"/>
      <c r="BG165" s="44"/>
      <c r="BH165" s="44"/>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row>
    <row r="166" spans="4:84" hidden="1" x14ac:dyDescent="0.35">
      <c r="D166" s="47"/>
      <c r="E166" s="43"/>
      <c r="J166" s="45"/>
      <c r="K166" s="45"/>
      <c r="L166" s="45"/>
      <c r="M166" s="45"/>
      <c r="N166" s="45"/>
      <c r="O166" s="45"/>
      <c r="P166" s="45"/>
      <c r="Q166" s="45"/>
      <c r="R166" s="45"/>
      <c r="S166" s="44"/>
      <c r="T166" s="44"/>
      <c r="U166" s="44"/>
      <c r="V166" s="44"/>
      <c r="W166" s="44"/>
      <c r="X166" s="44"/>
      <c r="Y166" s="44"/>
      <c r="Z166" s="44"/>
      <c r="AA166" s="44"/>
      <c r="AB166" s="44"/>
      <c r="AC166" s="44"/>
      <c r="AD166" s="44"/>
      <c r="AE166" s="44"/>
      <c r="AF166" s="44"/>
      <c r="AG166" s="44"/>
      <c r="AH166" s="44"/>
      <c r="AI166" s="44"/>
      <c r="AJ166" s="44"/>
      <c r="AK166" s="44"/>
      <c r="AL166" s="44"/>
      <c r="AM166" s="44"/>
      <c r="AN166" s="44"/>
      <c r="AO166" s="44"/>
      <c r="AP166" s="44"/>
      <c r="AQ166" s="44"/>
      <c r="AR166" s="44"/>
      <c r="AS166" s="44"/>
      <c r="AT166" s="44"/>
      <c r="AU166" s="44"/>
      <c r="AV166" s="44"/>
      <c r="AW166" s="44"/>
      <c r="AX166" s="44"/>
      <c r="AY166" s="44"/>
      <c r="AZ166" s="44"/>
      <c r="BA166" s="44"/>
      <c r="BB166" s="44"/>
      <c r="BC166" s="44"/>
      <c r="BD166" s="44"/>
      <c r="BE166" s="44"/>
      <c r="BF166" s="44"/>
      <c r="BG166" s="44"/>
      <c r="BH166" s="44"/>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row>
    <row r="167" spans="4:84" hidden="1" x14ac:dyDescent="0.35">
      <c r="D167" s="47"/>
      <c r="E167" s="43"/>
      <c r="J167" s="45"/>
      <c r="K167" s="45"/>
      <c r="L167" s="45"/>
      <c r="M167" s="45"/>
      <c r="N167" s="45"/>
      <c r="O167" s="45"/>
      <c r="P167" s="45"/>
      <c r="Q167" s="45"/>
      <c r="R167" s="45"/>
      <c r="S167" s="44"/>
      <c r="T167" s="44"/>
      <c r="U167" s="44"/>
      <c r="V167" s="44"/>
      <c r="W167" s="44"/>
      <c r="X167" s="44"/>
      <c r="Y167" s="44"/>
      <c r="Z167" s="44"/>
      <c r="AA167" s="44"/>
      <c r="AB167" s="44"/>
      <c r="AC167" s="44"/>
      <c r="AD167" s="44"/>
      <c r="AE167" s="44"/>
      <c r="AF167" s="44"/>
      <c r="AG167" s="44"/>
      <c r="AH167" s="44"/>
      <c r="AI167" s="44"/>
      <c r="AJ167" s="44"/>
      <c r="AK167" s="44"/>
      <c r="AL167" s="44"/>
      <c r="AM167" s="44"/>
      <c r="AN167" s="44"/>
      <c r="AO167" s="44"/>
      <c r="AP167" s="44"/>
      <c r="AQ167" s="44"/>
      <c r="AR167" s="44"/>
      <c r="AS167" s="44"/>
      <c r="AT167" s="44"/>
      <c r="AU167" s="44"/>
      <c r="AV167" s="44"/>
      <c r="AW167" s="44"/>
      <c r="AX167" s="44"/>
      <c r="AY167" s="44"/>
      <c r="AZ167" s="44"/>
      <c r="BA167" s="44"/>
      <c r="BB167" s="44"/>
      <c r="BC167" s="44"/>
      <c r="BD167" s="44"/>
      <c r="BE167" s="44"/>
      <c r="BF167" s="44"/>
      <c r="BG167" s="44"/>
      <c r="BH167" s="44"/>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row>
    <row r="168" spans="4:84" hidden="1" x14ac:dyDescent="0.35">
      <c r="D168" s="47"/>
      <c r="E168" s="43"/>
      <c r="J168" s="45"/>
      <c r="K168" s="45"/>
      <c r="L168" s="45"/>
      <c r="M168" s="45"/>
      <c r="N168" s="45"/>
      <c r="O168" s="45"/>
      <c r="P168" s="45"/>
      <c r="Q168" s="45"/>
      <c r="R168" s="45"/>
      <c r="S168" s="44"/>
      <c r="T168" s="44"/>
      <c r="U168" s="44"/>
      <c r="V168" s="44"/>
      <c r="W168" s="44"/>
      <c r="X168" s="44"/>
      <c r="Y168" s="44"/>
      <c r="Z168" s="44"/>
      <c r="AA168" s="44"/>
      <c r="AB168" s="44"/>
      <c r="AC168" s="44"/>
      <c r="AD168" s="44"/>
      <c r="AE168" s="44"/>
      <c r="AF168" s="44"/>
      <c r="AG168" s="44"/>
      <c r="AH168" s="44"/>
      <c r="AI168" s="44"/>
      <c r="AJ168" s="44"/>
      <c r="AK168" s="44"/>
      <c r="AL168" s="44"/>
      <c r="AM168" s="44"/>
      <c r="AN168" s="44"/>
      <c r="AO168" s="44"/>
      <c r="AP168" s="44"/>
      <c r="AQ168" s="44"/>
      <c r="AR168" s="44"/>
      <c r="AS168" s="44"/>
      <c r="AT168" s="44"/>
      <c r="AU168" s="44"/>
      <c r="AV168" s="44"/>
      <c r="AW168" s="44"/>
      <c r="AX168" s="44"/>
      <c r="AY168" s="44"/>
      <c r="AZ168" s="44"/>
      <c r="BA168" s="44"/>
      <c r="BB168" s="44"/>
      <c r="BC168" s="44"/>
      <c r="BD168" s="44"/>
      <c r="BE168" s="44"/>
      <c r="BF168" s="44"/>
      <c r="BG168" s="44"/>
      <c r="BH168" s="44"/>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row>
    <row r="169" spans="4:84" hidden="1" x14ac:dyDescent="0.35">
      <c r="D169" s="47"/>
      <c r="E169" s="43"/>
      <c r="J169" s="45"/>
      <c r="K169" s="45"/>
      <c r="L169" s="45"/>
      <c r="M169" s="45"/>
      <c r="N169" s="45"/>
      <c r="O169" s="45"/>
      <c r="P169" s="45"/>
      <c r="Q169" s="45"/>
      <c r="R169" s="45"/>
      <c r="S169" s="44"/>
      <c r="T169" s="44"/>
      <c r="U169" s="44"/>
      <c r="V169" s="44"/>
      <c r="W169" s="44"/>
      <c r="X169" s="44"/>
      <c r="Y169" s="44"/>
      <c r="Z169" s="44"/>
      <c r="AA169" s="44"/>
      <c r="AB169" s="44"/>
      <c r="AC169" s="44"/>
      <c r="AD169" s="44"/>
      <c r="AE169" s="44"/>
      <c r="AF169" s="44"/>
      <c r="AG169" s="44"/>
      <c r="AH169" s="44"/>
      <c r="AI169" s="44"/>
      <c r="AJ169" s="44"/>
      <c r="AK169" s="44"/>
      <c r="AL169" s="44"/>
      <c r="AM169" s="44"/>
      <c r="AN169" s="44"/>
      <c r="AO169" s="44"/>
      <c r="AP169" s="44"/>
      <c r="AQ169" s="44"/>
      <c r="AR169" s="44"/>
      <c r="AS169" s="44"/>
      <c r="AT169" s="44"/>
      <c r="AU169" s="44"/>
      <c r="AV169" s="44"/>
      <c r="AW169" s="44"/>
      <c r="AX169" s="44"/>
      <c r="AY169" s="44"/>
      <c r="AZ169" s="44"/>
      <c r="BA169" s="44"/>
      <c r="BB169" s="44"/>
      <c r="BC169" s="44"/>
      <c r="BD169" s="44"/>
      <c r="BE169" s="44"/>
      <c r="BF169" s="44"/>
      <c r="BG169" s="44"/>
      <c r="BH169" s="44"/>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row>
    <row r="170" spans="4:84" hidden="1" x14ac:dyDescent="0.35">
      <c r="D170" s="47"/>
      <c r="E170" s="43"/>
      <c r="J170" s="45"/>
      <c r="K170" s="45"/>
      <c r="L170" s="45"/>
      <c r="M170" s="45"/>
      <c r="N170" s="45"/>
      <c r="O170" s="45"/>
      <c r="P170" s="45"/>
      <c r="Q170" s="45"/>
      <c r="R170" s="45"/>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44"/>
      <c r="AY170" s="44"/>
      <c r="AZ170" s="44"/>
      <c r="BA170" s="44"/>
      <c r="BB170" s="44"/>
      <c r="BC170" s="44"/>
      <c r="BD170" s="44"/>
      <c r="BE170" s="44"/>
      <c r="BF170" s="44"/>
      <c r="BG170" s="44"/>
      <c r="BH170" s="44"/>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row>
    <row r="171" spans="4:84" hidden="1" x14ac:dyDescent="0.35">
      <c r="D171" s="47"/>
      <c r="E171" s="43"/>
      <c r="J171" s="45"/>
      <c r="K171" s="45"/>
      <c r="L171" s="45"/>
      <c r="M171" s="45"/>
      <c r="N171" s="45"/>
      <c r="O171" s="45"/>
      <c r="P171" s="45"/>
      <c r="Q171" s="45"/>
      <c r="R171" s="45"/>
      <c r="S171" s="44"/>
      <c r="T171" s="44"/>
      <c r="U171" s="44"/>
      <c r="V171" s="44"/>
      <c r="W171" s="44"/>
      <c r="X171" s="44"/>
      <c r="Y171" s="44"/>
      <c r="Z171" s="44"/>
      <c r="AA171" s="44"/>
      <c r="AB171" s="44"/>
      <c r="AC171" s="44"/>
      <c r="AD171" s="44"/>
      <c r="AE171" s="44"/>
      <c r="AF171" s="44"/>
      <c r="AG171" s="44"/>
      <c r="AH171" s="44"/>
      <c r="AI171" s="44"/>
      <c r="AJ171" s="44"/>
      <c r="AK171" s="44"/>
      <c r="AL171" s="44"/>
      <c r="AM171" s="44"/>
      <c r="AN171" s="44"/>
      <c r="AO171" s="44"/>
      <c r="AP171" s="44"/>
      <c r="AQ171" s="44"/>
      <c r="AR171" s="44"/>
      <c r="AS171" s="44"/>
      <c r="AT171" s="44"/>
      <c r="AU171" s="44"/>
      <c r="AV171" s="44"/>
      <c r="AW171" s="44"/>
      <c r="AX171" s="44"/>
      <c r="AY171" s="44"/>
      <c r="AZ171" s="44"/>
      <c r="BA171" s="44"/>
      <c r="BB171" s="44"/>
      <c r="BC171" s="44"/>
      <c r="BD171" s="44"/>
      <c r="BE171" s="44"/>
      <c r="BF171" s="44"/>
      <c r="BG171" s="44"/>
      <c r="BH171" s="44"/>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row>
    <row r="172" spans="4:84" hidden="1" x14ac:dyDescent="0.35">
      <c r="D172" s="47"/>
      <c r="E172" s="43"/>
      <c r="J172" s="45"/>
      <c r="K172" s="45"/>
      <c r="L172" s="45"/>
      <c r="M172" s="45"/>
      <c r="N172" s="45"/>
      <c r="O172" s="45"/>
      <c r="P172" s="45"/>
      <c r="Q172" s="45"/>
      <c r="R172" s="45"/>
      <c r="S172" s="44"/>
      <c r="T172" s="44"/>
      <c r="U172" s="44"/>
      <c r="V172" s="44"/>
      <c r="W172" s="44"/>
      <c r="X172" s="44"/>
      <c r="Y172" s="44"/>
      <c r="Z172" s="44"/>
      <c r="AA172" s="44"/>
      <c r="AB172" s="44"/>
      <c r="AC172" s="44"/>
      <c r="AD172" s="44"/>
      <c r="AE172" s="44"/>
      <c r="AF172" s="44"/>
      <c r="AG172" s="44"/>
      <c r="AH172" s="44"/>
      <c r="AI172" s="44"/>
      <c r="AJ172" s="44"/>
      <c r="AK172" s="44"/>
      <c r="AL172" s="44"/>
      <c r="AM172" s="44"/>
      <c r="AN172" s="44"/>
      <c r="AO172" s="44"/>
      <c r="AP172" s="44"/>
      <c r="AQ172" s="44"/>
      <c r="AR172" s="44"/>
      <c r="AS172" s="44"/>
      <c r="AT172" s="44"/>
      <c r="AU172" s="44"/>
      <c r="AV172" s="44"/>
      <c r="AW172" s="44"/>
      <c r="AX172" s="44"/>
      <c r="AY172" s="44"/>
      <c r="AZ172" s="44"/>
      <c r="BA172" s="44"/>
      <c r="BB172" s="44"/>
      <c r="BC172" s="44"/>
      <c r="BD172" s="44"/>
      <c r="BE172" s="44"/>
      <c r="BF172" s="44"/>
      <c r="BG172" s="44"/>
      <c r="BH172" s="44"/>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row>
    <row r="173" spans="4:84" hidden="1" x14ac:dyDescent="0.35">
      <c r="D173" s="47"/>
      <c r="E173" s="43"/>
      <c r="J173" s="45"/>
      <c r="K173" s="45"/>
      <c r="L173" s="45"/>
      <c r="M173" s="45"/>
      <c r="N173" s="45"/>
      <c r="O173" s="45"/>
      <c r="P173" s="45"/>
      <c r="Q173" s="45"/>
      <c r="R173" s="45"/>
      <c r="S173" s="44"/>
      <c r="T173" s="44"/>
      <c r="U173" s="44"/>
      <c r="V173" s="44"/>
      <c r="W173" s="44"/>
      <c r="X173" s="44"/>
      <c r="Y173" s="44"/>
      <c r="Z173" s="44"/>
      <c r="AA173" s="44"/>
      <c r="AB173" s="44"/>
      <c r="AC173" s="44"/>
      <c r="AD173" s="44"/>
      <c r="AE173" s="44"/>
      <c r="AF173" s="44"/>
      <c r="AG173" s="44"/>
      <c r="AH173" s="44"/>
      <c r="AI173" s="44"/>
      <c r="AJ173" s="44"/>
      <c r="AK173" s="44"/>
      <c r="AL173" s="44"/>
      <c r="AM173" s="44"/>
      <c r="AN173" s="44"/>
      <c r="AO173" s="44"/>
      <c r="AP173" s="44"/>
      <c r="AQ173" s="44"/>
      <c r="AR173" s="44"/>
      <c r="AS173" s="44"/>
      <c r="AT173" s="44"/>
      <c r="AU173" s="44"/>
      <c r="AV173" s="44"/>
      <c r="AW173" s="44"/>
      <c r="AX173" s="44"/>
      <c r="AY173" s="44"/>
      <c r="AZ173" s="44"/>
      <c r="BA173" s="44"/>
      <c r="BB173" s="44"/>
      <c r="BC173" s="44"/>
      <c r="BD173" s="44"/>
      <c r="BE173" s="44"/>
      <c r="BF173" s="44"/>
      <c r="BG173" s="44"/>
      <c r="BH173" s="44"/>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row>
    <row r="174" spans="4:84" hidden="1" x14ac:dyDescent="0.35">
      <c r="D174" s="47"/>
      <c r="E174" s="43"/>
      <c r="J174" s="45"/>
      <c r="K174" s="45"/>
      <c r="L174" s="45"/>
      <c r="M174" s="45"/>
      <c r="N174" s="45"/>
      <c r="O174" s="45"/>
      <c r="P174" s="45"/>
      <c r="Q174" s="45"/>
      <c r="R174" s="45"/>
      <c r="S174" s="44"/>
      <c r="T174" s="44"/>
      <c r="U174" s="44"/>
      <c r="V174" s="44"/>
      <c r="W174" s="44"/>
      <c r="X174" s="44"/>
      <c r="Y174" s="44"/>
      <c r="Z174" s="44"/>
      <c r="AA174" s="44"/>
      <c r="AB174" s="44"/>
      <c r="AC174" s="44"/>
      <c r="AD174" s="44"/>
      <c r="AE174" s="44"/>
      <c r="AF174" s="44"/>
      <c r="AG174" s="44"/>
      <c r="AH174" s="44"/>
      <c r="AI174" s="44"/>
      <c r="AJ174" s="44"/>
      <c r="AK174" s="44"/>
      <c r="AL174" s="44"/>
      <c r="AM174" s="44"/>
      <c r="AN174" s="44"/>
      <c r="AO174" s="44"/>
      <c r="AP174" s="44"/>
      <c r="AQ174" s="44"/>
      <c r="AR174" s="44"/>
      <c r="AS174" s="44"/>
      <c r="AT174" s="44"/>
      <c r="AU174" s="44"/>
      <c r="AV174" s="44"/>
      <c r="AW174" s="44"/>
      <c r="AX174" s="44"/>
      <c r="AY174" s="44"/>
      <c r="AZ174" s="44"/>
      <c r="BA174" s="44"/>
      <c r="BB174" s="44"/>
      <c r="BC174" s="44"/>
      <c r="BD174" s="44"/>
      <c r="BE174" s="44"/>
      <c r="BF174" s="44"/>
      <c r="BG174" s="44"/>
      <c r="BH174" s="44"/>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row>
    <row r="175" spans="4:84" hidden="1" x14ac:dyDescent="0.35">
      <c r="D175" s="47"/>
      <c r="E175" s="43"/>
      <c r="J175" s="45"/>
      <c r="K175" s="45"/>
      <c r="L175" s="45"/>
      <c r="M175" s="45"/>
      <c r="N175" s="45"/>
      <c r="O175" s="45"/>
      <c r="P175" s="45"/>
      <c r="Q175" s="45"/>
      <c r="R175" s="45"/>
      <c r="S175" s="44"/>
      <c r="T175" s="44"/>
      <c r="U175" s="44"/>
      <c r="V175" s="44"/>
      <c r="W175" s="44"/>
      <c r="X175" s="44"/>
      <c r="Y175" s="44"/>
      <c r="Z175" s="44"/>
      <c r="AA175" s="44"/>
      <c r="AB175" s="44"/>
      <c r="AC175" s="44"/>
      <c r="AD175" s="44"/>
      <c r="AE175" s="44"/>
      <c r="AF175" s="44"/>
      <c r="AG175" s="44"/>
      <c r="AH175" s="44"/>
      <c r="AI175" s="44"/>
      <c r="AJ175" s="44"/>
      <c r="AK175" s="44"/>
      <c r="AL175" s="44"/>
      <c r="AM175" s="44"/>
      <c r="AN175" s="44"/>
      <c r="AO175" s="44"/>
      <c r="AP175" s="44"/>
      <c r="AQ175" s="44"/>
      <c r="AR175" s="44"/>
      <c r="AS175" s="44"/>
      <c r="AT175" s="44"/>
      <c r="AU175" s="44"/>
      <c r="AV175" s="44"/>
      <c r="AW175" s="44"/>
      <c r="AX175" s="44"/>
      <c r="AY175" s="44"/>
      <c r="AZ175" s="44"/>
      <c r="BA175" s="44"/>
      <c r="BB175" s="44"/>
      <c r="BC175" s="44"/>
      <c r="BD175" s="44"/>
      <c r="BE175" s="44"/>
      <c r="BF175" s="44"/>
      <c r="BG175" s="44"/>
      <c r="BH175" s="44"/>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row>
    <row r="176" spans="4:84" hidden="1" x14ac:dyDescent="0.35">
      <c r="D176" s="47"/>
      <c r="E176" s="43"/>
      <c r="J176" s="45"/>
      <c r="K176" s="45"/>
      <c r="L176" s="45"/>
      <c r="M176" s="45"/>
      <c r="N176" s="45"/>
      <c r="O176" s="45"/>
      <c r="P176" s="45"/>
      <c r="Q176" s="45"/>
      <c r="R176" s="45"/>
      <c r="S176" s="44"/>
      <c r="T176" s="44"/>
      <c r="U176" s="44"/>
      <c r="V176" s="44"/>
      <c r="W176" s="44"/>
      <c r="X176" s="44"/>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c r="AX176" s="44"/>
      <c r="AY176" s="44"/>
      <c r="AZ176" s="44"/>
      <c r="BA176" s="44"/>
      <c r="BB176" s="44"/>
      <c r="BC176" s="44"/>
      <c r="BD176" s="44"/>
      <c r="BE176" s="44"/>
      <c r="BF176" s="44"/>
      <c r="BG176" s="44"/>
      <c r="BH176" s="44"/>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row>
    <row r="177" spans="4:84" hidden="1" x14ac:dyDescent="0.35">
      <c r="D177" s="47"/>
      <c r="E177" s="43"/>
      <c r="J177" s="45"/>
      <c r="K177" s="45"/>
      <c r="L177" s="45"/>
      <c r="M177" s="45"/>
      <c r="N177" s="45"/>
      <c r="O177" s="45"/>
      <c r="P177" s="45"/>
      <c r="Q177" s="45"/>
      <c r="R177" s="45"/>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4"/>
      <c r="AW177" s="44"/>
      <c r="AX177" s="44"/>
      <c r="AY177" s="44"/>
      <c r="AZ177" s="44"/>
      <c r="BA177" s="44"/>
      <c r="BB177" s="44"/>
      <c r="BC177" s="44"/>
      <c r="BD177" s="44"/>
      <c r="BE177" s="44"/>
      <c r="BF177" s="44"/>
      <c r="BG177" s="44"/>
      <c r="BH177" s="44"/>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row>
    <row r="178" spans="4:84" hidden="1" x14ac:dyDescent="0.35">
      <c r="D178" s="47"/>
      <c r="E178" s="43"/>
      <c r="J178" s="45"/>
      <c r="K178" s="45"/>
      <c r="L178" s="45"/>
      <c r="M178" s="45"/>
      <c r="N178" s="45"/>
      <c r="O178" s="45"/>
      <c r="P178" s="45"/>
      <c r="Q178" s="45"/>
      <c r="R178" s="45"/>
      <c r="S178" s="44"/>
      <c r="T178" s="44"/>
      <c r="U178" s="44"/>
      <c r="V178" s="44"/>
      <c r="W178" s="44"/>
      <c r="X178" s="44"/>
      <c r="Y178" s="44"/>
      <c r="Z178" s="44"/>
      <c r="AA178" s="44"/>
      <c r="AB178" s="44"/>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44"/>
      <c r="AY178" s="44"/>
      <c r="AZ178" s="44"/>
      <c r="BA178" s="44"/>
      <c r="BB178" s="44"/>
      <c r="BC178" s="44"/>
      <c r="BD178" s="44"/>
      <c r="BE178" s="44"/>
      <c r="BF178" s="44"/>
      <c r="BG178" s="44"/>
      <c r="BH178" s="44"/>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row>
    <row r="179" spans="4:84" hidden="1" x14ac:dyDescent="0.35">
      <c r="D179" s="47"/>
      <c r="E179" s="43"/>
      <c r="J179" s="45"/>
      <c r="K179" s="45"/>
      <c r="L179" s="45"/>
      <c r="M179" s="45"/>
      <c r="N179" s="45"/>
      <c r="O179" s="45"/>
      <c r="P179" s="45"/>
      <c r="Q179" s="45"/>
      <c r="R179" s="45"/>
      <c r="S179" s="44"/>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44"/>
      <c r="AY179" s="44"/>
      <c r="AZ179" s="44"/>
      <c r="BA179" s="44"/>
      <c r="BB179" s="44"/>
      <c r="BC179" s="44"/>
      <c r="BD179" s="44"/>
      <c r="BE179" s="44"/>
      <c r="BF179" s="44"/>
      <c r="BG179" s="44"/>
      <c r="BH179" s="44"/>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row>
    <row r="180" spans="4:84" hidden="1" x14ac:dyDescent="0.35">
      <c r="D180" s="47"/>
      <c r="E180" s="43"/>
      <c r="J180" s="45"/>
      <c r="K180" s="45"/>
      <c r="L180" s="45"/>
      <c r="M180" s="45"/>
      <c r="N180" s="45"/>
      <c r="O180" s="45"/>
      <c r="P180" s="45"/>
      <c r="Q180" s="45"/>
      <c r="R180" s="45"/>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c r="AY180" s="44"/>
      <c r="AZ180" s="44"/>
      <c r="BA180" s="44"/>
      <c r="BB180" s="44"/>
      <c r="BC180" s="44"/>
      <c r="BD180" s="44"/>
      <c r="BE180" s="44"/>
      <c r="BF180" s="44"/>
      <c r="BG180" s="44"/>
      <c r="BH180" s="44"/>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row>
    <row r="181" spans="4:84" hidden="1" x14ac:dyDescent="0.35">
      <c r="D181" s="47"/>
      <c r="E181" s="43"/>
      <c r="J181" s="45"/>
      <c r="K181" s="45"/>
      <c r="L181" s="45"/>
      <c r="M181" s="45"/>
      <c r="N181" s="45"/>
      <c r="O181" s="45"/>
      <c r="P181" s="45"/>
      <c r="Q181" s="45"/>
      <c r="R181" s="45"/>
      <c r="S181" s="44"/>
      <c r="T181" s="44"/>
      <c r="U181" s="44"/>
      <c r="V181" s="44"/>
      <c r="W181" s="44"/>
      <c r="X181" s="44"/>
      <c r="Y181" s="44"/>
      <c r="Z181" s="44"/>
      <c r="AA181" s="44"/>
      <c r="AB181" s="44"/>
      <c r="AC181" s="44"/>
      <c r="AD181" s="44"/>
      <c r="AE181" s="44"/>
      <c r="AF181" s="44"/>
      <c r="AG181" s="44"/>
      <c r="AH181" s="44"/>
      <c r="AI181" s="44"/>
      <c r="AJ181" s="44"/>
      <c r="AK181" s="44"/>
      <c r="AL181" s="44"/>
      <c r="AM181" s="44"/>
      <c r="AN181" s="44"/>
      <c r="AO181" s="44"/>
      <c r="AP181" s="44"/>
      <c r="AQ181" s="44"/>
      <c r="AR181" s="44"/>
      <c r="AS181" s="44"/>
      <c r="AT181" s="44"/>
      <c r="AU181" s="44"/>
      <c r="AV181" s="44"/>
      <c r="AW181" s="44"/>
      <c r="AX181" s="44"/>
      <c r="AY181" s="44"/>
      <c r="AZ181" s="44"/>
      <c r="BA181" s="44"/>
      <c r="BB181" s="44"/>
      <c r="BC181" s="44"/>
      <c r="BD181" s="44"/>
      <c r="BE181" s="44"/>
      <c r="BF181" s="44"/>
      <c r="BG181" s="44"/>
      <c r="BH181" s="44"/>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row>
    <row r="182" spans="4:84" hidden="1" x14ac:dyDescent="0.35">
      <c r="D182" s="47"/>
      <c r="E182" s="43"/>
      <c r="J182" s="45"/>
      <c r="K182" s="45"/>
      <c r="L182" s="45"/>
      <c r="M182" s="45"/>
      <c r="N182" s="45"/>
      <c r="O182" s="45"/>
      <c r="P182" s="45"/>
      <c r="Q182" s="45"/>
      <c r="R182" s="45"/>
      <c r="S182" s="44"/>
      <c r="T182" s="44"/>
      <c r="U182" s="44"/>
      <c r="V182" s="44"/>
      <c r="W182" s="44"/>
      <c r="X182" s="44"/>
      <c r="Y182" s="44"/>
      <c r="Z182" s="44"/>
      <c r="AA182" s="44"/>
      <c r="AB182" s="44"/>
      <c r="AC182" s="44"/>
      <c r="AD182" s="44"/>
      <c r="AE182" s="44"/>
      <c r="AF182" s="44"/>
      <c r="AG182" s="44"/>
      <c r="AH182" s="44"/>
      <c r="AI182" s="44"/>
      <c r="AJ182" s="44"/>
      <c r="AK182" s="44"/>
      <c r="AL182" s="44"/>
      <c r="AM182" s="44"/>
      <c r="AN182" s="44"/>
      <c r="AO182" s="44"/>
      <c r="AP182" s="44"/>
      <c r="AQ182" s="44"/>
      <c r="AR182" s="44"/>
      <c r="AS182" s="44"/>
      <c r="AT182" s="44"/>
      <c r="AU182" s="44"/>
      <c r="AV182" s="44"/>
      <c r="AW182" s="44"/>
      <c r="AX182" s="44"/>
      <c r="AY182" s="44"/>
      <c r="AZ182" s="44"/>
      <c r="BA182" s="44"/>
      <c r="BB182" s="44"/>
      <c r="BC182" s="44"/>
      <c r="BD182" s="44"/>
      <c r="BE182" s="44"/>
      <c r="BF182" s="44"/>
      <c r="BG182" s="44"/>
      <c r="BH182" s="44"/>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row>
    <row r="183" spans="4:84" hidden="1" x14ac:dyDescent="0.35">
      <c r="D183" s="47"/>
      <c r="E183" s="43"/>
      <c r="J183" s="45"/>
      <c r="K183" s="45"/>
      <c r="L183" s="45"/>
      <c r="M183" s="45"/>
      <c r="N183" s="45"/>
      <c r="O183" s="45"/>
      <c r="P183" s="45"/>
      <c r="Q183" s="45"/>
      <c r="R183" s="45"/>
      <c r="S183" s="44"/>
      <c r="T183" s="44"/>
      <c r="U183" s="44"/>
      <c r="V183" s="44"/>
      <c r="W183" s="44"/>
      <c r="X183" s="44"/>
      <c r="Y183" s="44"/>
      <c r="Z183" s="44"/>
      <c r="AA183" s="44"/>
      <c r="AB183" s="44"/>
      <c r="AC183" s="44"/>
      <c r="AD183" s="44"/>
      <c r="AE183" s="44"/>
      <c r="AF183" s="44"/>
      <c r="AG183" s="44"/>
      <c r="AH183" s="44"/>
      <c r="AI183" s="44"/>
      <c r="AJ183" s="44"/>
      <c r="AK183" s="44"/>
      <c r="AL183" s="44"/>
      <c r="AM183" s="44"/>
      <c r="AN183" s="44"/>
      <c r="AO183" s="44"/>
      <c r="AP183" s="44"/>
      <c r="AQ183" s="44"/>
      <c r="AR183" s="44"/>
      <c r="AS183" s="44"/>
      <c r="AT183" s="44"/>
      <c r="AU183" s="44"/>
      <c r="AV183" s="44"/>
      <c r="AW183" s="44"/>
      <c r="AX183" s="44"/>
      <c r="AY183" s="44"/>
      <c r="AZ183" s="44"/>
      <c r="BA183" s="44"/>
      <c r="BB183" s="44"/>
      <c r="BC183" s="44"/>
      <c r="BD183" s="44"/>
      <c r="BE183" s="44"/>
      <c r="BF183" s="44"/>
      <c r="BG183" s="44"/>
      <c r="BH183" s="44"/>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row>
    <row r="184" spans="4:84" hidden="1" x14ac:dyDescent="0.35">
      <c r="D184" s="47"/>
      <c r="E184" s="43"/>
      <c r="J184" s="45"/>
      <c r="K184" s="45"/>
      <c r="L184" s="45"/>
      <c r="M184" s="45"/>
      <c r="N184" s="45"/>
      <c r="O184" s="45"/>
      <c r="P184" s="45"/>
      <c r="Q184" s="45"/>
      <c r="R184" s="45"/>
      <c r="S184" s="44"/>
      <c r="T184" s="44"/>
      <c r="U184" s="44"/>
      <c r="V184" s="44"/>
      <c r="W184" s="44"/>
      <c r="X184" s="44"/>
      <c r="Y184" s="44"/>
      <c r="Z184" s="44"/>
      <c r="AA184" s="44"/>
      <c r="AB184" s="44"/>
      <c r="AC184" s="44"/>
      <c r="AD184" s="44"/>
      <c r="AE184" s="44"/>
      <c r="AF184" s="44"/>
      <c r="AG184" s="44"/>
      <c r="AH184" s="44"/>
      <c r="AI184" s="44"/>
      <c r="AJ184" s="44"/>
      <c r="AK184" s="44"/>
      <c r="AL184" s="44"/>
      <c r="AM184" s="44"/>
      <c r="AN184" s="44"/>
      <c r="AO184" s="44"/>
      <c r="AP184" s="44"/>
      <c r="AQ184" s="44"/>
      <c r="AR184" s="44"/>
      <c r="AS184" s="44"/>
      <c r="AT184" s="44"/>
      <c r="AU184" s="44"/>
      <c r="AV184" s="44"/>
      <c r="AW184" s="44"/>
      <c r="AX184" s="44"/>
      <c r="AY184" s="44"/>
      <c r="AZ184" s="44"/>
      <c r="BA184" s="44"/>
      <c r="BB184" s="44"/>
      <c r="BC184" s="44"/>
      <c r="BD184" s="44"/>
      <c r="BE184" s="44"/>
      <c r="BF184" s="44"/>
      <c r="BG184" s="44"/>
      <c r="BH184" s="44"/>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row>
    <row r="185" spans="4:84" hidden="1" x14ac:dyDescent="0.35">
      <c r="D185" s="47"/>
      <c r="E185" s="43"/>
      <c r="J185" s="45"/>
      <c r="K185" s="45"/>
      <c r="L185" s="45"/>
      <c r="M185" s="45"/>
      <c r="N185" s="45"/>
      <c r="O185" s="45"/>
      <c r="P185" s="45"/>
      <c r="Q185" s="45"/>
      <c r="R185" s="45"/>
      <c r="S185" s="44"/>
      <c r="T185" s="44"/>
      <c r="U185" s="44"/>
      <c r="V185" s="44"/>
      <c r="W185" s="44"/>
      <c r="X185" s="44"/>
      <c r="Y185" s="44"/>
      <c r="Z185" s="44"/>
      <c r="AA185" s="44"/>
      <c r="AB185" s="44"/>
      <c r="AC185" s="44"/>
      <c r="AD185" s="44"/>
      <c r="AE185" s="44"/>
      <c r="AF185" s="44"/>
      <c r="AG185" s="44"/>
      <c r="AH185" s="44"/>
      <c r="AI185" s="44"/>
      <c r="AJ185" s="44"/>
      <c r="AK185" s="44"/>
      <c r="AL185" s="44"/>
      <c r="AM185" s="44"/>
      <c r="AN185" s="44"/>
      <c r="AO185" s="44"/>
      <c r="AP185" s="44"/>
      <c r="AQ185" s="44"/>
      <c r="AR185" s="44"/>
      <c r="AS185" s="44"/>
      <c r="AT185" s="44"/>
      <c r="AU185" s="44"/>
      <c r="AV185" s="44"/>
      <c r="AW185" s="44"/>
      <c r="AX185" s="44"/>
      <c r="AY185" s="44"/>
      <c r="AZ185" s="44"/>
      <c r="BA185" s="44"/>
      <c r="BB185" s="44"/>
      <c r="BC185" s="44"/>
      <c r="BD185" s="44"/>
      <c r="BE185" s="44"/>
      <c r="BF185" s="44"/>
      <c r="BG185" s="44"/>
      <c r="BH185" s="44"/>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row>
    <row r="186" spans="4:84" hidden="1" x14ac:dyDescent="0.35">
      <c r="D186" s="47"/>
      <c r="E186" s="43"/>
      <c r="J186" s="45"/>
      <c r="K186" s="45"/>
      <c r="L186" s="45"/>
      <c r="M186" s="45"/>
      <c r="N186" s="45"/>
      <c r="O186" s="45"/>
      <c r="P186" s="45"/>
      <c r="Q186" s="45"/>
      <c r="R186" s="45"/>
      <c r="S186" s="44"/>
      <c r="T186" s="44"/>
      <c r="U186" s="44"/>
      <c r="V186" s="44"/>
      <c r="W186" s="44"/>
      <c r="X186" s="44"/>
      <c r="Y186" s="44"/>
      <c r="Z186" s="44"/>
      <c r="AA186" s="44"/>
      <c r="AB186" s="44"/>
      <c r="AC186" s="44"/>
      <c r="AD186" s="44"/>
      <c r="AE186" s="44"/>
      <c r="AF186" s="44"/>
      <c r="AG186" s="44"/>
      <c r="AH186" s="44"/>
      <c r="AI186" s="44"/>
      <c r="AJ186" s="44"/>
      <c r="AK186" s="44"/>
      <c r="AL186" s="44"/>
      <c r="AM186" s="44"/>
      <c r="AN186" s="44"/>
      <c r="AO186" s="44"/>
      <c r="AP186" s="44"/>
      <c r="AQ186" s="44"/>
      <c r="AR186" s="44"/>
      <c r="AS186" s="44"/>
      <c r="AT186" s="44"/>
      <c r="AU186" s="44"/>
      <c r="AV186" s="44"/>
      <c r="AW186" s="44"/>
      <c r="AX186" s="44"/>
      <c r="AY186" s="44"/>
      <c r="AZ186" s="44"/>
      <c r="BA186" s="44"/>
      <c r="BB186" s="44"/>
      <c r="BC186" s="44"/>
      <c r="BD186" s="44"/>
      <c r="BE186" s="44"/>
      <c r="BF186" s="44"/>
      <c r="BG186" s="44"/>
      <c r="BH186" s="44"/>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row>
    <row r="187" spans="4:84" hidden="1" x14ac:dyDescent="0.35">
      <c r="D187" s="47"/>
      <c r="E187" s="43"/>
      <c r="J187" s="45"/>
      <c r="K187" s="45"/>
      <c r="L187" s="45"/>
      <c r="M187" s="45"/>
      <c r="N187" s="45"/>
      <c r="O187" s="45"/>
      <c r="P187" s="45"/>
      <c r="Q187" s="45"/>
      <c r="R187" s="45"/>
      <c r="S187" s="44"/>
      <c r="T187" s="44"/>
      <c r="U187" s="44"/>
      <c r="V187" s="44"/>
      <c r="W187" s="44"/>
      <c r="X187" s="44"/>
      <c r="Y187" s="44"/>
      <c r="Z187" s="44"/>
      <c r="AA187" s="44"/>
      <c r="AB187" s="44"/>
      <c r="AC187" s="44"/>
      <c r="AD187" s="44"/>
      <c r="AE187" s="44"/>
      <c r="AF187" s="44"/>
      <c r="AG187" s="44"/>
      <c r="AH187" s="44"/>
      <c r="AI187" s="44"/>
      <c r="AJ187" s="44"/>
      <c r="AK187" s="44"/>
      <c r="AL187" s="44"/>
      <c r="AM187" s="44"/>
      <c r="AN187" s="44"/>
      <c r="AO187" s="44"/>
      <c r="AP187" s="44"/>
      <c r="AQ187" s="44"/>
      <c r="AR187" s="44"/>
      <c r="AS187" s="44"/>
      <c r="AT187" s="44"/>
      <c r="AU187" s="44"/>
      <c r="AV187" s="44"/>
      <c r="AW187" s="44"/>
      <c r="AX187" s="44"/>
      <c r="AY187" s="44"/>
      <c r="AZ187" s="44"/>
      <c r="BA187" s="44"/>
      <c r="BB187" s="44"/>
      <c r="BC187" s="44"/>
      <c r="BD187" s="44"/>
      <c r="BE187" s="44"/>
      <c r="BF187" s="44"/>
      <c r="BG187" s="44"/>
      <c r="BH187" s="44"/>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row>
    <row r="188" spans="4:84" hidden="1" x14ac:dyDescent="0.35">
      <c r="D188" s="47"/>
      <c r="E188" s="43"/>
      <c r="J188" s="45"/>
      <c r="K188" s="45"/>
      <c r="L188" s="45"/>
      <c r="M188" s="45"/>
      <c r="N188" s="45"/>
      <c r="O188" s="45"/>
      <c r="P188" s="45"/>
      <c r="Q188" s="45"/>
      <c r="R188" s="45"/>
      <c r="S188" s="44"/>
      <c r="T188" s="44"/>
      <c r="U188" s="44"/>
      <c r="V188" s="44"/>
      <c r="W188" s="44"/>
      <c r="X188" s="44"/>
      <c r="Y188" s="44"/>
      <c r="Z188" s="44"/>
      <c r="AA188" s="44"/>
      <c r="AB188" s="44"/>
      <c r="AC188" s="44"/>
      <c r="AD188" s="44"/>
      <c r="AE188" s="44"/>
      <c r="AF188" s="44"/>
      <c r="AG188" s="44"/>
      <c r="AH188" s="44"/>
      <c r="AI188" s="44"/>
      <c r="AJ188" s="44"/>
      <c r="AK188" s="44"/>
      <c r="AL188" s="44"/>
      <c r="AM188" s="44"/>
      <c r="AN188" s="44"/>
      <c r="AO188" s="44"/>
      <c r="AP188" s="44"/>
      <c r="AQ188" s="44"/>
      <c r="AR188" s="44"/>
      <c r="AS188" s="44"/>
      <c r="AT188" s="44"/>
      <c r="AU188" s="44"/>
      <c r="AV188" s="44"/>
      <c r="AW188" s="44"/>
      <c r="AX188" s="44"/>
      <c r="AY188" s="44"/>
      <c r="AZ188" s="44"/>
      <c r="BA188" s="44"/>
      <c r="BB188" s="44"/>
      <c r="BC188" s="44"/>
      <c r="BD188" s="44"/>
      <c r="BE188" s="44"/>
      <c r="BF188" s="44"/>
      <c r="BG188" s="44"/>
      <c r="BH188" s="44"/>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row>
    <row r="189" spans="4:84" hidden="1" x14ac:dyDescent="0.35">
      <c r="D189" s="47"/>
      <c r="E189" s="43"/>
      <c r="J189" s="45"/>
      <c r="K189" s="45"/>
      <c r="L189" s="45"/>
      <c r="M189" s="45"/>
      <c r="N189" s="45"/>
      <c r="O189" s="45"/>
      <c r="P189" s="45"/>
      <c r="Q189" s="45"/>
      <c r="R189" s="45"/>
      <c r="S189" s="44"/>
      <c r="T189" s="44"/>
      <c r="U189" s="44"/>
      <c r="V189" s="44"/>
      <c r="W189" s="44"/>
      <c r="X189" s="44"/>
      <c r="Y189" s="44"/>
      <c r="Z189" s="44"/>
      <c r="AA189" s="44"/>
      <c r="AB189" s="44"/>
      <c r="AC189" s="44"/>
      <c r="AD189" s="44"/>
      <c r="AE189" s="44"/>
      <c r="AF189" s="44"/>
      <c r="AG189" s="44"/>
      <c r="AH189" s="44"/>
      <c r="AI189" s="44"/>
      <c r="AJ189" s="44"/>
      <c r="AK189" s="44"/>
      <c r="AL189" s="44"/>
      <c r="AM189" s="44"/>
      <c r="AN189" s="44"/>
      <c r="AO189" s="44"/>
      <c r="AP189" s="44"/>
      <c r="AQ189" s="44"/>
      <c r="AR189" s="44"/>
      <c r="AS189" s="44"/>
      <c r="AT189" s="44"/>
      <c r="AU189" s="44"/>
      <c r="AV189" s="44"/>
      <c r="AW189" s="44"/>
      <c r="AX189" s="44"/>
      <c r="AY189" s="44"/>
      <c r="AZ189" s="44"/>
      <c r="BA189" s="44"/>
      <c r="BB189" s="44"/>
      <c r="BC189" s="44"/>
      <c r="BD189" s="44"/>
      <c r="BE189" s="44"/>
      <c r="BF189" s="44"/>
      <c r="BG189" s="44"/>
      <c r="BH189" s="44"/>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row>
    <row r="190" spans="4:84" hidden="1" x14ac:dyDescent="0.35">
      <c r="D190" s="47"/>
      <c r="E190" s="43"/>
      <c r="J190" s="45"/>
      <c r="K190" s="45"/>
      <c r="L190" s="45"/>
      <c r="M190" s="45"/>
      <c r="N190" s="45"/>
      <c r="O190" s="45"/>
      <c r="P190" s="45"/>
      <c r="Q190" s="45"/>
      <c r="R190" s="45"/>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44"/>
      <c r="AQ190" s="44"/>
      <c r="AR190" s="44"/>
      <c r="AS190" s="44"/>
      <c r="AT190" s="44"/>
      <c r="AU190" s="44"/>
      <c r="AV190" s="44"/>
      <c r="AW190" s="44"/>
      <c r="AX190" s="44"/>
      <c r="AY190" s="44"/>
      <c r="AZ190" s="44"/>
      <c r="BA190" s="44"/>
      <c r="BB190" s="44"/>
      <c r="BC190" s="44"/>
      <c r="BD190" s="44"/>
      <c r="BE190" s="44"/>
      <c r="BF190" s="44"/>
      <c r="BG190" s="44"/>
      <c r="BH190" s="44"/>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row>
    <row r="191" spans="4:84" hidden="1" x14ac:dyDescent="0.35">
      <c r="D191" s="47"/>
      <c r="E191" s="43"/>
      <c r="J191" s="45"/>
      <c r="K191" s="45"/>
      <c r="L191" s="45"/>
      <c r="M191" s="45"/>
      <c r="N191" s="45"/>
      <c r="O191" s="45"/>
      <c r="P191" s="45"/>
      <c r="Q191" s="45"/>
      <c r="R191" s="45"/>
      <c r="S191" s="44"/>
      <c r="T191" s="44"/>
      <c r="U191" s="44"/>
      <c r="V191" s="44"/>
      <c r="W191" s="44"/>
      <c r="X191" s="44"/>
      <c r="Y191" s="44"/>
      <c r="Z191" s="44"/>
      <c r="AA191" s="44"/>
      <c r="AB191" s="44"/>
      <c r="AC191" s="44"/>
      <c r="AD191" s="44"/>
      <c r="AE191" s="44"/>
      <c r="AF191" s="44"/>
      <c r="AG191" s="44"/>
      <c r="AH191" s="44"/>
      <c r="AI191" s="44"/>
      <c r="AJ191" s="44"/>
      <c r="AK191" s="44"/>
      <c r="AL191" s="44"/>
      <c r="AM191" s="44"/>
      <c r="AN191" s="44"/>
      <c r="AO191" s="44"/>
      <c r="AP191" s="44"/>
      <c r="AQ191" s="44"/>
      <c r="AR191" s="44"/>
      <c r="AS191" s="44"/>
      <c r="AT191" s="44"/>
      <c r="AU191" s="44"/>
      <c r="AV191" s="44"/>
      <c r="AW191" s="44"/>
      <c r="AX191" s="44"/>
      <c r="AY191" s="44"/>
      <c r="AZ191" s="44"/>
      <c r="BA191" s="44"/>
      <c r="BB191" s="44"/>
      <c r="BC191" s="44"/>
      <c r="BD191" s="44"/>
      <c r="BE191" s="44"/>
      <c r="BF191" s="44"/>
      <c r="BG191" s="44"/>
      <c r="BH191" s="44"/>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row>
    <row r="192" spans="4:84" hidden="1" x14ac:dyDescent="0.35">
      <c r="D192" s="47"/>
      <c r="E192" s="43"/>
      <c r="J192" s="45"/>
      <c r="K192" s="45"/>
      <c r="L192" s="45"/>
      <c r="M192" s="45"/>
      <c r="N192" s="45"/>
      <c r="O192" s="45"/>
      <c r="P192" s="45"/>
      <c r="Q192" s="45"/>
      <c r="R192" s="45"/>
      <c r="S192" s="44"/>
      <c r="T192" s="44"/>
      <c r="U192" s="44"/>
      <c r="V192" s="44"/>
      <c r="W192" s="44"/>
      <c r="X192" s="44"/>
      <c r="Y192" s="44"/>
      <c r="Z192" s="44"/>
      <c r="AA192" s="44"/>
      <c r="AB192" s="44"/>
      <c r="AC192" s="44"/>
      <c r="AD192" s="44"/>
      <c r="AE192" s="44"/>
      <c r="AF192" s="44"/>
      <c r="AG192" s="44"/>
      <c r="AH192" s="44"/>
      <c r="AI192" s="44"/>
      <c r="AJ192" s="44"/>
      <c r="AK192" s="44"/>
      <c r="AL192" s="44"/>
      <c r="AM192" s="44"/>
      <c r="AN192" s="44"/>
      <c r="AO192" s="44"/>
      <c r="AP192" s="44"/>
      <c r="AQ192" s="44"/>
      <c r="AR192" s="44"/>
      <c r="AS192" s="44"/>
      <c r="AT192" s="44"/>
      <c r="AU192" s="44"/>
      <c r="AV192" s="44"/>
      <c r="AW192" s="44"/>
      <c r="AX192" s="44"/>
      <c r="AY192" s="44"/>
      <c r="AZ192" s="44"/>
      <c r="BA192" s="44"/>
      <c r="BB192" s="44"/>
      <c r="BC192" s="44"/>
      <c r="BD192" s="44"/>
      <c r="BE192" s="44"/>
      <c r="BF192" s="44"/>
      <c r="BG192" s="44"/>
      <c r="BH192" s="44"/>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row>
    <row r="193" spans="4:84" hidden="1" x14ac:dyDescent="0.35">
      <c r="D193" s="47"/>
      <c r="E193" s="43"/>
      <c r="J193" s="45"/>
      <c r="K193" s="45"/>
      <c r="L193" s="45"/>
      <c r="M193" s="45"/>
      <c r="N193" s="45"/>
      <c r="O193" s="45"/>
      <c r="P193" s="45"/>
      <c r="Q193" s="45"/>
      <c r="R193" s="45"/>
      <c r="S193" s="44"/>
      <c r="T193" s="44"/>
      <c r="U193" s="44"/>
      <c r="V193" s="44"/>
      <c r="W193" s="44"/>
      <c r="X193" s="44"/>
      <c r="Y193" s="44"/>
      <c r="Z193" s="44"/>
      <c r="AA193" s="44"/>
      <c r="AB193" s="44"/>
      <c r="AC193" s="44"/>
      <c r="AD193" s="44"/>
      <c r="AE193" s="44"/>
      <c r="AF193" s="44"/>
      <c r="AG193" s="44"/>
      <c r="AH193" s="44"/>
      <c r="AI193" s="44"/>
      <c r="AJ193" s="44"/>
      <c r="AK193" s="44"/>
      <c r="AL193" s="44"/>
      <c r="AM193" s="44"/>
      <c r="AN193" s="44"/>
      <c r="AO193" s="44"/>
      <c r="AP193" s="44"/>
      <c r="AQ193" s="44"/>
      <c r="AR193" s="44"/>
      <c r="AS193" s="44"/>
      <c r="AT193" s="44"/>
      <c r="AU193" s="44"/>
      <c r="AV193" s="44"/>
      <c r="AW193" s="44"/>
      <c r="AX193" s="44"/>
      <c r="AY193" s="44"/>
      <c r="AZ193" s="44"/>
      <c r="BA193" s="44"/>
      <c r="BB193" s="44"/>
      <c r="BC193" s="44"/>
      <c r="BD193" s="44"/>
      <c r="BE193" s="44"/>
      <c r="BF193" s="44"/>
      <c r="BG193" s="44"/>
      <c r="BH193" s="44"/>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row>
    <row r="194" spans="4:84" hidden="1" x14ac:dyDescent="0.35">
      <c r="D194" s="47"/>
      <c r="E194" s="43"/>
      <c r="J194" s="45"/>
      <c r="K194" s="45"/>
      <c r="L194" s="45"/>
      <c r="M194" s="45"/>
      <c r="N194" s="45"/>
      <c r="O194" s="45"/>
      <c r="P194" s="45"/>
      <c r="Q194" s="45"/>
      <c r="R194" s="45"/>
      <c r="S194" s="44"/>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c r="AP194" s="44"/>
      <c r="AQ194" s="44"/>
      <c r="AR194" s="44"/>
      <c r="AS194" s="44"/>
      <c r="AT194" s="44"/>
      <c r="AU194" s="44"/>
      <c r="AV194" s="44"/>
      <c r="AW194" s="44"/>
      <c r="AX194" s="44"/>
      <c r="AY194" s="44"/>
      <c r="AZ194" s="44"/>
      <c r="BA194" s="44"/>
      <c r="BB194" s="44"/>
      <c r="BC194" s="44"/>
      <c r="BD194" s="44"/>
      <c r="BE194" s="44"/>
      <c r="BF194" s="44"/>
      <c r="BG194" s="44"/>
      <c r="BH194" s="44"/>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row>
    <row r="195" spans="4:84" hidden="1" x14ac:dyDescent="0.35">
      <c r="D195" s="47"/>
      <c r="E195" s="43"/>
      <c r="J195" s="45"/>
      <c r="K195" s="45"/>
      <c r="L195" s="45"/>
      <c r="M195" s="45"/>
      <c r="N195" s="45"/>
      <c r="O195" s="45"/>
      <c r="P195" s="45"/>
      <c r="Q195" s="45"/>
      <c r="R195" s="45"/>
      <c r="S195" s="44"/>
      <c r="T195" s="44"/>
      <c r="U195" s="44"/>
      <c r="V195" s="44"/>
      <c r="W195" s="44"/>
      <c r="X195" s="44"/>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4"/>
      <c r="AX195" s="44"/>
      <c r="AY195" s="44"/>
      <c r="AZ195" s="44"/>
      <c r="BA195" s="44"/>
      <c r="BB195" s="44"/>
      <c r="BC195" s="44"/>
      <c r="BD195" s="44"/>
      <c r="BE195" s="44"/>
      <c r="BF195" s="44"/>
      <c r="BG195" s="44"/>
      <c r="BH195" s="44"/>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row>
    <row r="196" spans="4:84" hidden="1" x14ac:dyDescent="0.35">
      <c r="D196" s="47"/>
      <c r="E196" s="43"/>
      <c r="J196" s="45"/>
      <c r="K196" s="45"/>
      <c r="L196" s="45"/>
      <c r="M196" s="45"/>
      <c r="N196" s="45"/>
      <c r="O196" s="45"/>
      <c r="P196" s="45"/>
      <c r="Q196" s="45"/>
      <c r="R196" s="45"/>
      <c r="S196" s="44"/>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c r="AP196" s="44"/>
      <c r="AQ196" s="44"/>
      <c r="AR196" s="44"/>
      <c r="AS196" s="44"/>
      <c r="AT196" s="44"/>
      <c r="AU196" s="44"/>
      <c r="AV196" s="44"/>
      <c r="AW196" s="44"/>
      <c r="AX196" s="44"/>
      <c r="AY196" s="44"/>
      <c r="AZ196" s="44"/>
      <c r="BA196" s="44"/>
      <c r="BB196" s="44"/>
      <c r="BC196" s="44"/>
      <c r="BD196" s="44"/>
      <c r="BE196" s="44"/>
      <c r="BF196" s="44"/>
      <c r="BG196" s="44"/>
      <c r="BH196" s="44"/>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row>
    <row r="197" spans="4:84" hidden="1" x14ac:dyDescent="0.35">
      <c r="D197" s="47"/>
      <c r="E197" s="43"/>
      <c r="J197" s="45"/>
      <c r="K197" s="45"/>
      <c r="L197" s="45"/>
      <c r="M197" s="45"/>
      <c r="N197" s="45"/>
      <c r="O197" s="45"/>
      <c r="P197" s="45"/>
      <c r="Q197" s="45"/>
      <c r="R197" s="45"/>
      <c r="S197" s="44"/>
      <c r="T197" s="44"/>
      <c r="U197" s="44"/>
      <c r="V197" s="44"/>
      <c r="W197" s="44"/>
      <c r="X197" s="44"/>
      <c r="Y197" s="44"/>
      <c r="Z197" s="44"/>
      <c r="AA197" s="44"/>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4"/>
      <c r="AX197" s="44"/>
      <c r="AY197" s="44"/>
      <c r="AZ197" s="44"/>
      <c r="BA197" s="44"/>
      <c r="BB197" s="44"/>
      <c r="BC197" s="44"/>
      <c r="BD197" s="44"/>
      <c r="BE197" s="44"/>
      <c r="BF197" s="44"/>
      <c r="BG197" s="44"/>
      <c r="BH197" s="44"/>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row>
    <row r="198" spans="4:84" hidden="1" x14ac:dyDescent="0.35">
      <c r="D198" s="47"/>
      <c r="E198" s="43"/>
      <c r="J198" s="45"/>
      <c r="K198" s="45"/>
      <c r="L198" s="45"/>
      <c r="M198" s="45"/>
      <c r="N198" s="45"/>
      <c r="O198" s="45"/>
      <c r="P198" s="45"/>
      <c r="Q198" s="45"/>
      <c r="R198" s="45"/>
      <c r="S198" s="44"/>
      <c r="T198" s="44"/>
      <c r="U198" s="44"/>
      <c r="V198" s="44"/>
      <c r="W198" s="44"/>
      <c r="X198" s="44"/>
      <c r="Y198" s="44"/>
      <c r="Z198" s="44"/>
      <c r="AA198" s="44"/>
      <c r="AB198" s="44"/>
      <c r="AC198" s="44"/>
      <c r="AD198" s="44"/>
      <c r="AE198" s="44"/>
      <c r="AF198" s="44"/>
      <c r="AG198" s="44"/>
      <c r="AH198" s="44"/>
      <c r="AI198" s="44"/>
      <c r="AJ198" s="44"/>
      <c r="AK198" s="44"/>
      <c r="AL198" s="44"/>
      <c r="AM198" s="44"/>
      <c r="AN198" s="44"/>
      <c r="AO198" s="44"/>
      <c r="AP198" s="44"/>
      <c r="AQ198" s="44"/>
      <c r="AR198" s="44"/>
      <c r="AS198" s="44"/>
      <c r="AT198" s="44"/>
      <c r="AU198" s="44"/>
      <c r="AV198" s="44"/>
      <c r="AW198" s="44"/>
      <c r="AX198" s="44"/>
      <c r="AY198" s="44"/>
      <c r="AZ198" s="44"/>
      <c r="BA198" s="44"/>
      <c r="BB198" s="44"/>
      <c r="BC198" s="44"/>
      <c r="BD198" s="44"/>
      <c r="BE198" s="44"/>
      <c r="BF198" s="44"/>
      <c r="BG198" s="44"/>
      <c r="BH198" s="44"/>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row>
    <row r="199" spans="4:84" hidden="1" x14ac:dyDescent="0.35">
      <c r="D199" s="47"/>
      <c r="E199" s="43"/>
      <c r="J199" s="45"/>
      <c r="K199" s="45"/>
      <c r="L199" s="45"/>
      <c r="M199" s="45"/>
      <c r="N199" s="45"/>
      <c r="O199" s="45"/>
      <c r="P199" s="45"/>
      <c r="Q199" s="45"/>
      <c r="R199" s="45"/>
      <c r="S199" s="44"/>
      <c r="T199" s="44"/>
      <c r="U199" s="44"/>
      <c r="V199" s="44"/>
      <c r="W199" s="44"/>
      <c r="X199" s="44"/>
      <c r="Y199" s="44"/>
      <c r="Z199" s="44"/>
      <c r="AA199" s="44"/>
      <c r="AB199" s="44"/>
      <c r="AC199" s="44"/>
      <c r="AD199" s="44"/>
      <c r="AE199" s="44"/>
      <c r="AF199" s="44"/>
      <c r="AG199" s="44"/>
      <c r="AH199" s="44"/>
      <c r="AI199" s="44"/>
      <c r="AJ199" s="44"/>
      <c r="AK199" s="44"/>
      <c r="AL199" s="44"/>
      <c r="AM199" s="44"/>
      <c r="AN199" s="44"/>
      <c r="AO199" s="44"/>
      <c r="AP199" s="44"/>
      <c r="AQ199" s="44"/>
      <c r="AR199" s="44"/>
      <c r="AS199" s="44"/>
      <c r="AT199" s="44"/>
      <c r="AU199" s="44"/>
      <c r="AV199" s="44"/>
      <c r="AW199" s="44"/>
      <c r="AX199" s="44"/>
      <c r="AY199" s="44"/>
      <c r="AZ199" s="44"/>
      <c r="BA199" s="44"/>
      <c r="BB199" s="44"/>
      <c r="BC199" s="44"/>
      <c r="BD199" s="44"/>
      <c r="BE199" s="44"/>
      <c r="BF199" s="44"/>
      <c r="BG199" s="44"/>
      <c r="BH199" s="44"/>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row>
    <row r="200" spans="4:84" hidden="1" x14ac:dyDescent="0.35">
      <c r="D200" s="47"/>
      <c r="E200" s="43"/>
      <c r="J200" s="45"/>
      <c r="K200" s="45"/>
      <c r="L200" s="45"/>
      <c r="M200" s="45"/>
      <c r="N200" s="45"/>
      <c r="O200" s="45"/>
      <c r="P200" s="45"/>
      <c r="Q200" s="45"/>
      <c r="R200" s="45"/>
      <c r="S200" s="44"/>
      <c r="T200" s="44"/>
      <c r="U200" s="44"/>
      <c r="V200" s="44"/>
      <c r="W200" s="44"/>
      <c r="X200" s="44"/>
      <c r="Y200" s="44"/>
      <c r="Z200" s="44"/>
      <c r="AA200" s="44"/>
      <c r="AB200" s="44"/>
      <c r="AC200" s="44"/>
      <c r="AD200" s="44"/>
      <c r="AE200" s="44"/>
      <c r="AF200" s="44"/>
      <c r="AG200" s="44"/>
      <c r="AH200" s="44"/>
      <c r="AI200" s="44"/>
      <c r="AJ200" s="44"/>
      <c r="AK200" s="44"/>
      <c r="AL200" s="44"/>
      <c r="AM200" s="44"/>
      <c r="AN200" s="44"/>
      <c r="AO200" s="44"/>
      <c r="AP200" s="44"/>
      <c r="AQ200" s="44"/>
      <c r="AR200" s="44"/>
      <c r="AS200" s="44"/>
      <c r="AT200" s="44"/>
      <c r="AU200" s="44"/>
      <c r="AV200" s="44"/>
      <c r="AW200" s="44"/>
      <c r="AX200" s="44"/>
      <c r="AY200" s="44"/>
      <c r="AZ200" s="44"/>
      <c r="BA200" s="44"/>
      <c r="BB200" s="44"/>
      <c r="BC200" s="44"/>
      <c r="BD200" s="44"/>
      <c r="BE200" s="44"/>
      <c r="BF200" s="44"/>
      <c r="BG200" s="44"/>
      <c r="BH200" s="44"/>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row>
    <row r="201" spans="4:84" hidden="1" x14ac:dyDescent="0.35">
      <c r="D201" s="47"/>
      <c r="E201" s="43"/>
      <c r="J201" s="45"/>
      <c r="K201" s="45"/>
      <c r="L201" s="45"/>
      <c r="M201" s="45"/>
      <c r="N201" s="45"/>
      <c r="O201" s="45"/>
      <c r="P201" s="45"/>
      <c r="Q201" s="45"/>
      <c r="R201" s="45"/>
      <c r="S201" s="44"/>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c r="AP201" s="44"/>
      <c r="AQ201" s="44"/>
      <c r="AR201" s="44"/>
      <c r="AS201" s="44"/>
      <c r="AT201" s="44"/>
      <c r="AU201" s="44"/>
      <c r="AV201" s="44"/>
      <c r="AW201" s="44"/>
      <c r="AX201" s="44"/>
      <c r="AY201" s="44"/>
      <c r="AZ201" s="44"/>
      <c r="BA201" s="44"/>
      <c r="BB201" s="44"/>
      <c r="BC201" s="44"/>
      <c r="BD201" s="44"/>
      <c r="BE201" s="44"/>
      <c r="BF201" s="44"/>
      <c r="BG201" s="44"/>
      <c r="BH201" s="44"/>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row>
    <row r="202" spans="4:84" hidden="1" x14ac:dyDescent="0.35">
      <c r="D202" s="47"/>
      <c r="E202" s="43"/>
      <c r="J202" s="45"/>
      <c r="K202" s="45"/>
      <c r="L202" s="45"/>
      <c r="M202" s="45"/>
      <c r="N202" s="45"/>
      <c r="O202" s="45"/>
      <c r="P202" s="45"/>
      <c r="Q202" s="45"/>
      <c r="R202" s="45"/>
      <c r="S202" s="44"/>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c r="AP202" s="44"/>
      <c r="AQ202" s="44"/>
      <c r="AR202" s="44"/>
      <c r="AS202" s="44"/>
      <c r="AT202" s="44"/>
      <c r="AU202" s="44"/>
      <c r="AV202" s="44"/>
      <c r="AW202" s="44"/>
      <c r="AX202" s="44"/>
      <c r="AY202" s="44"/>
      <c r="AZ202" s="44"/>
      <c r="BA202" s="44"/>
      <c r="BB202" s="44"/>
      <c r="BC202" s="44"/>
      <c r="BD202" s="44"/>
      <c r="BE202" s="44"/>
      <c r="BF202" s="44"/>
      <c r="BG202" s="44"/>
      <c r="BH202" s="44"/>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row>
    <row r="203" spans="4:84" hidden="1" x14ac:dyDescent="0.35">
      <c r="D203" s="47"/>
      <c r="E203" s="43"/>
      <c r="J203" s="45"/>
      <c r="K203" s="45"/>
      <c r="L203" s="45"/>
      <c r="M203" s="45"/>
      <c r="N203" s="45"/>
      <c r="O203" s="45"/>
      <c r="P203" s="45"/>
      <c r="Q203" s="45"/>
      <c r="R203" s="45"/>
      <c r="S203" s="44"/>
      <c r="T203" s="44"/>
      <c r="U203" s="44"/>
      <c r="V203" s="44"/>
      <c r="W203" s="44"/>
      <c r="X203" s="44"/>
      <c r="Y203" s="44"/>
      <c r="Z203" s="44"/>
      <c r="AA203" s="44"/>
      <c r="AB203" s="44"/>
      <c r="AC203" s="44"/>
      <c r="AD203" s="44"/>
      <c r="AE203" s="44"/>
      <c r="AF203" s="44"/>
      <c r="AG203" s="44"/>
      <c r="AH203" s="44"/>
      <c r="AI203" s="44"/>
      <c r="AJ203" s="44"/>
      <c r="AK203" s="44"/>
      <c r="AL203" s="44"/>
      <c r="AM203" s="44"/>
      <c r="AN203" s="44"/>
      <c r="AO203" s="44"/>
      <c r="AP203" s="44"/>
      <c r="AQ203" s="44"/>
      <c r="AR203" s="44"/>
      <c r="AS203" s="44"/>
      <c r="AT203" s="44"/>
      <c r="AU203" s="44"/>
      <c r="AV203" s="44"/>
      <c r="AW203" s="44"/>
      <c r="AX203" s="44"/>
      <c r="AY203" s="44"/>
      <c r="AZ203" s="44"/>
      <c r="BA203" s="44"/>
      <c r="BB203" s="44"/>
      <c r="BC203" s="44"/>
      <c r="BD203" s="44"/>
      <c r="BE203" s="44"/>
      <c r="BF203" s="44"/>
      <c r="BG203" s="44"/>
      <c r="BH203" s="44"/>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row>
    <row r="204" spans="4:84" hidden="1" x14ac:dyDescent="0.35">
      <c r="D204" s="47"/>
      <c r="E204" s="43"/>
      <c r="J204" s="45"/>
      <c r="K204" s="45"/>
      <c r="L204" s="45"/>
      <c r="M204" s="45"/>
      <c r="N204" s="45"/>
      <c r="O204" s="45"/>
      <c r="P204" s="45"/>
      <c r="Q204" s="45"/>
      <c r="R204" s="45"/>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4"/>
      <c r="AX204" s="44"/>
      <c r="AY204" s="44"/>
      <c r="AZ204" s="44"/>
      <c r="BA204" s="44"/>
      <c r="BB204" s="44"/>
      <c r="BC204" s="44"/>
      <c r="BD204" s="44"/>
      <c r="BE204" s="44"/>
      <c r="BF204" s="44"/>
      <c r="BG204" s="44"/>
      <c r="BH204" s="44"/>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row>
    <row r="205" spans="4:84" hidden="1" x14ac:dyDescent="0.35">
      <c r="D205" s="47"/>
      <c r="E205" s="43"/>
      <c r="J205" s="45"/>
      <c r="K205" s="45"/>
      <c r="L205" s="45"/>
      <c r="M205" s="45"/>
      <c r="N205" s="45"/>
      <c r="O205" s="45"/>
      <c r="P205" s="45"/>
      <c r="Q205" s="45"/>
      <c r="R205" s="45"/>
      <c r="S205" s="44"/>
      <c r="T205" s="44"/>
      <c r="U205" s="44"/>
      <c r="V205" s="44"/>
      <c r="W205" s="44"/>
      <c r="X205" s="44"/>
      <c r="Y205" s="44"/>
      <c r="Z205" s="44"/>
      <c r="AA205" s="44"/>
      <c r="AB205" s="44"/>
      <c r="AC205" s="44"/>
      <c r="AD205" s="44"/>
      <c r="AE205" s="44"/>
      <c r="AF205" s="44"/>
      <c r="AG205" s="44"/>
      <c r="AH205" s="44"/>
      <c r="AI205" s="44"/>
      <c r="AJ205" s="44"/>
      <c r="AK205" s="44"/>
      <c r="AL205" s="44"/>
      <c r="AM205" s="44"/>
      <c r="AN205" s="44"/>
      <c r="AO205" s="44"/>
      <c r="AP205" s="44"/>
      <c r="AQ205" s="44"/>
      <c r="AR205" s="44"/>
      <c r="AS205" s="44"/>
      <c r="AT205" s="44"/>
      <c r="AU205" s="44"/>
      <c r="AV205" s="44"/>
      <c r="AW205" s="44"/>
      <c r="AX205" s="44"/>
      <c r="AY205" s="44"/>
      <c r="AZ205" s="44"/>
      <c r="BA205" s="44"/>
      <c r="BB205" s="44"/>
      <c r="BC205" s="44"/>
      <c r="BD205" s="44"/>
      <c r="BE205" s="44"/>
      <c r="BF205" s="44"/>
      <c r="BG205" s="44"/>
      <c r="BH205" s="44"/>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row>
    <row r="206" spans="4:84" hidden="1" x14ac:dyDescent="0.35">
      <c r="D206" s="47"/>
      <c r="E206" s="43"/>
      <c r="J206" s="45"/>
      <c r="K206" s="45"/>
      <c r="L206" s="45"/>
      <c r="M206" s="45"/>
      <c r="N206" s="45"/>
      <c r="O206" s="45"/>
      <c r="P206" s="45"/>
      <c r="Q206" s="45"/>
      <c r="R206" s="45"/>
      <c r="S206" s="44"/>
      <c r="T206" s="44"/>
      <c r="U206" s="44"/>
      <c r="V206" s="44"/>
      <c r="W206" s="44"/>
      <c r="X206" s="44"/>
      <c r="Y206" s="44"/>
      <c r="Z206" s="44"/>
      <c r="AA206" s="44"/>
      <c r="AB206" s="44"/>
      <c r="AC206" s="44"/>
      <c r="AD206" s="44"/>
      <c r="AE206" s="44"/>
      <c r="AF206" s="44"/>
      <c r="AG206" s="44"/>
      <c r="AH206" s="44"/>
      <c r="AI206" s="44"/>
      <c r="AJ206" s="44"/>
      <c r="AK206" s="44"/>
      <c r="AL206" s="44"/>
      <c r="AM206" s="44"/>
      <c r="AN206" s="44"/>
      <c r="AO206" s="44"/>
      <c r="AP206" s="44"/>
      <c r="AQ206" s="44"/>
      <c r="AR206" s="44"/>
      <c r="AS206" s="44"/>
      <c r="AT206" s="44"/>
      <c r="AU206" s="44"/>
      <c r="AV206" s="44"/>
      <c r="AW206" s="44"/>
      <c r="AX206" s="44"/>
      <c r="AY206" s="44"/>
      <c r="AZ206" s="44"/>
      <c r="BA206" s="44"/>
      <c r="BB206" s="44"/>
      <c r="BC206" s="44"/>
      <c r="BD206" s="44"/>
      <c r="BE206" s="44"/>
      <c r="BF206" s="44"/>
      <c r="BG206" s="44"/>
      <c r="BH206" s="44"/>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row>
    <row r="207" spans="4:84" hidden="1" x14ac:dyDescent="0.35">
      <c r="D207" s="47"/>
      <c r="E207" s="43"/>
      <c r="J207" s="45"/>
      <c r="K207" s="45"/>
      <c r="L207" s="45"/>
      <c r="M207" s="45"/>
      <c r="N207" s="45"/>
      <c r="O207" s="45"/>
      <c r="P207" s="45"/>
      <c r="Q207" s="45"/>
      <c r="R207" s="45"/>
      <c r="S207" s="44"/>
      <c r="T207" s="44"/>
      <c r="U207" s="44"/>
      <c r="V207" s="44"/>
      <c r="W207" s="44"/>
      <c r="X207" s="44"/>
      <c r="Y207" s="44"/>
      <c r="Z207" s="44"/>
      <c r="AA207" s="44"/>
      <c r="AB207" s="44"/>
      <c r="AC207" s="44"/>
      <c r="AD207" s="44"/>
      <c r="AE207" s="44"/>
      <c r="AF207" s="44"/>
      <c r="AG207" s="44"/>
      <c r="AH207" s="44"/>
      <c r="AI207" s="44"/>
      <c r="AJ207" s="44"/>
      <c r="AK207" s="44"/>
      <c r="AL207" s="44"/>
      <c r="AM207" s="44"/>
      <c r="AN207" s="44"/>
      <c r="AO207" s="44"/>
      <c r="AP207" s="44"/>
      <c r="AQ207" s="44"/>
      <c r="AR207" s="44"/>
      <c r="AS207" s="44"/>
      <c r="AT207" s="44"/>
      <c r="AU207" s="44"/>
      <c r="AV207" s="44"/>
      <c r="AW207" s="44"/>
      <c r="AX207" s="44"/>
      <c r="AY207" s="44"/>
      <c r="AZ207" s="44"/>
      <c r="BA207" s="44"/>
      <c r="BB207" s="44"/>
      <c r="BC207" s="44"/>
      <c r="BD207" s="44"/>
      <c r="BE207" s="44"/>
      <c r="BF207" s="44"/>
      <c r="BG207" s="44"/>
      <c r="BH207" s="44"/>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row>
    <row r="208" spans="4:84" hidden="1" x14ac:dyDescent="0.35">
      <c r="D208" s="47"/>
      <c r="E208" s="43"/>
      <c r="J208" s="45"/>
      <c r="K208" s="45"/>
      <c r="L208" s="45"/>
      <c r="M208" s="45"/>
      <c r="N208" s="45"/>
      <c r="O208" s="45"/>
      <c r="P208" s="45"/>
      <c r="Q208" s="45"/>
      <c r="R208" s="45"/>
      <c r="S208" s="44"/>
      <c r="T208" s="44"/>
      <c r="U208" s="44"/>
      <c r="V208" s="44"/>
      <c r="W208" s="44"/>
      <c r="X208" s="44"/>
      <c r="Y208" s="44"/>
      <c r="Z208" s="44"/>
      <c r="AA208" s="44"/>
      <c r="AB208" s="44"/>
      <c r="AC208" s="44"/>
      <c r="AD208" s="44"/>
      <c r="AE208" s="44"/>
      <c r="AF208" s="44"/>
      <c r="AG208" s="44"/>
      <c r="AH208" s="44"/>
      <c r="AI208" s="44"/>
      <c r="AJ208" s="44"/>
      <c r="AK208" s="44"/>
      <c r="AL208" s="44"/>
      <c r="AM208" s="44"/>
      <c r="AN208" s="44"/>
      <c r="AO208" s="44"/>
      <c r="AP208" s="44"/>
      <c r="AQ208" s="44"/>
      <c r="AR208" s="44"/>
      <c r="AS208" s="44"/>
      <c r="AT208" s="44"/>
      <c r="AU208" s="44"/>
      <c r="AV208" s="44"/>
      <c r="AW208" s="44"/>
      <c r="AX208" s="44"/>
      <c r="AY208" s="44"/>
      <c r="AZ208" s="44"/>
      <c r="BA208" s="44"/>
      <c r="BB208" s="44"/>
      <c r="BC208" s="44"/>
      <c r="BD208" s="44"/>
      <c r="BE208" s="44"/>
      <c r="BF208" s="44"/>
      <c r="BG208" s="44"/>
      <c r="BH208" s="44"/>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row>
    <row r="209" spans="4:84" hidden="1" x14ac:dyDescent="0.35">
      <c r="D209" s="47"/>
      <c r="E209" s="43"/>
      <c r="J209" s="45"/>
      <c r="K209" s="45"/>
      <c r="L209" s="45"/>
      <c r="M209" s="45"/>
      <c r="N209" s="45"/>
      <c r="O209" s="45"/>
      <c r="P209" s="45"/>
      <c r="Q209" s="45"/>
      <c r="R209" s="45"/>
      <c r="S209" s="44"/>
      <c r="T209" s="44"/>
      <c r="U209" s="44"/>
      <c r="V209" s="44"/>
      <c r="W209" s="44"/>
      <c r="X209" s="44"/>
      <c r="Y209" s="44"/>
      <c r="Z209" s="44"/>
      <c r="AA209" s="44"/>
      <c r="AB209" s="44"/>
      <c r="AC209" s="44"/>
      <c r="AD209" s="44"/>
      <c r="AE209" s="44"/>
      <c r="AF209" s="44"/>
      <c r="AG209" s="44"/>
      <c r="AH209" s="44"/>
      <c r="AI209" s="44"/>
      <c r="AJ209" s="44"/>
      <c r="AK209" s="44"/>
      <c r="AL209" s="44"/>
      <c r="AM209" s="44"/>
      <c r="AN209" s="44"/>
      <c r="AO209" s="44"/>
      <c r="AP209" s="44"/>
      <c r="AQ209" s="44"/>
      <c r="AR209" s="44"/>
      <c r="AS209" s="44"/>
      <c r="AT209" s="44"/>
      <c r="AU209" s="44"/>
      <c r="AV209" s="44"/>
      <c r="AW209" s="44"/>
      <c r="AX209" s="44"/>
      <c r="AY209" s="44"/>
      <c r="AZ209" s="44"/>
      <c r="BA209" s="44"/>
      <c r="BB209" s="44"/>
      <c r="BC209" s="44"/>
      <c r="BD209" s="44"/>
      <c r="BE209" s="44"/>
      <c r="BF209" s="44"/>
      <c r="BG209" s="44"/>
      <c r="BH209" s="44"/>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row>
    <row r="210" spans="4:84" hidden="1" x14ac:dyDescent="0.35">
      <c r="D210" s="47"/>
      <c r="E210" s="43"/>
      <c r="J210" s="45"/>
      <c r="K210" s="45"/>
      <c r="L210" s="45"/>
      <c r="M210" s="45"/>
      <c r="N210" s="45"/>
      <c r="O210" s="45"/>
      <c r="P210" s="45"/>
      <c r="Q210" s="45"/>
      <c r="R210" s="45"/>
      <c r="S210" s="44"/>
      <c r="T210" s="44"/>
      <c r="U210" s="44"/>
      <c r="V210" s="44"/>
      <c r="W210" s="44"/>
      <c r="X210" s="44"/>
      <c r="Y210" s="44"/>
      <c r="Z210" s="44"/>
      <c r="AA210" s="44"/>
      <c r="AB210" s="44"/>
      <c r="AC210" s="44"/>
      <c r="AD210" s="44"/>
      <c r="AE210" s="44"/>
      <c r="AF210" s="44"/>
      <c r="AG210" s="44"/>
      <c r="AH210" s="44"/>
      <c r="AI210" s="44"/>
      <c r="AJ210" s="44"/>
      <c r="AK210" s="44"/>
      <c r="AL210" s="44"/>
      <c r="AM210" s="44"/>
      <c r="AN210" s="44"/>
      <c r="AO210" s="44"/>
      <c r="AP210" s="44"/>
      <c r="AQ210" s="44"/>
      <c r="AR210" s="44"/>
      <c r="AS210" s="44"/>
      <c r="AT210" s="44"/>
      <c r="AU210" s="44"/>
      <c r="AV210" s="44"/>
      <c r="AW210" s="44"/>
      <c r="AX210" s="44"/>
      <c r="AY210" s="44"/>
      <c r="AZ210" s="44"/>
      <c r="BA210" s="44"/>
      <c r="BB210" s="44"/>
      <c r="BC210" s="44"/>
      <c r="BD210" s="44"/>
      <c r="BE210" s="44"/>
      <c r="BF210" s="44"/>
      <c r="BG210" s="44"/>
      <c r="BH210" s="44"/>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row>
    <row r="211" spans="4:84" hidden="1" x14ac:dyDescent="0.35">
      <c r="D211" s="47"/>
      <c r="E211" s="43"/>
      <c r="J211" s="45"/>
      <c r="K211" s="45"/>
      <c r="L211" s="45"/>
      <c r="M211" s="45"/>
      <c r="N211" s="45"/>
      <c r="O211" s="45"/>
      <c r="P211" s="45"/>
      <c r="Q211" s="45"/>
      <c r="R211" s="45"/>
      <c r="S211" s="44"/>
      <c r="T211" s="44"/>
      <c r="U211" s="44"/>
      <c r="V211" s="44"/>
      <c r="W211" s="44"/>
      <c r="X211" s="44"/>
      <c r="Y211" s="44"/>
      <c r="Z211" s="44"/>
      <c r="AA211" s="44"/>
      <c r="AB211" s="44"/>
      <c r="AC211" s="44"/>
      <c r="AD211" s="44"/>
      <c r="AE211" s="44"/>
      <c r="AF211" s="44"/>
      <c r="AG211" s="44"/>
      <c r="AH211" s="44"/>
      <c r="AI211" s="44"/>
      <c r="AJ211" s="44"/>
      <c r="AK211" s="44"/>
      <c r="AL211" s="44"/>
      <c r="AM211" s="44"/>
      <c r="AN211" s="44"/>
      <c r="AO211" s="44"/>
      <c r="AP211" s="44"/>
      <c r="AQ211" s="44"/>
      <c r="AR211" s="44"/>
      <c r="AS211" s="44"/>
      <c r="AT211" s="44"/>
      <c r="AU211" s="44"/>
      <c r="AV211" s="44"/>
      <c r="AW211" s="44"/>
      <c r="AX211" s="44"/>
      <c r="AY211" s="44"/>
      <c r="AZ211" s="44"/>
      <c r="BA211" s="44"/>
      <c r="BB211" s="44"/>
      <c r="BC211" s="44"/>
      <c r="BD211" s="44"/>
      <c r="BE211" s="44"/>
      <c r="BF211" s="44"/>
      <c r="BG211" s="44"/>
      <c r="BH211" s="44"/>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row>
    <row r="212" spans="4:84" hidden="1" x14ac:dyDescent="0.35">
      <c r="D212" s="47"/>
      <c r="E212" s="43"/>
      <c r="J212" s="45"/>
      <c r="K212" s="45"/>
      <c r="L212" s="45"/>
      <c r="M212" s="45"/>
      <c r="N212" s="45"/>
      <c r="O212" s="45"/>
      <c r="P212" s="45"/>
      <c r="Q212" s="45"/>
      <c r="R212" s="45"/>
      <c r="S212" s="44"/>
      <c r="T212" s="44"/>
      <c r="U212" s="44"/>
      <c r="V212" s="44"/>
      <c r="W212" s="44"/>
      <c r="X212" s="44"/>
      <c r="Y212" s="44"/>
      <c r="Z212" s="44"/>
      <c r="AA212" s="44"/>
      <c r="AB212" s="44"/>
      <c r="AC212" s="44"/>
      <c r="AD212" s="44"/>
      <c r="AE212" s="44"/>
      <c r="AF212" s="44"/>
      <c r="AG212" s="44"/>
      <c r="AH212" s="44"/>
      <c r="AI212" s="44"/>
      <c r="AJ212" s="44"/>
      <c r="AK212" s="44"/>
      <c r="AL212" s="44"/>
      <c r="AM212" s="44"/>
      <c r="AN212" s="44"/>
      <c r="AO212" s="44"/>
      <c r="AP212" s="44"/>
      <c r="AQ212" s="44"/>
      <c r="AR212" s="44"/>
      <c r="AS212" s="44"/>
      <c r="AT212" s="44"/>
      <c r="AU212" s="44"/>
      <c r="AV212" s="44"/>
      <c r="AW212" s="44"/>
      <c r="AX212" s="44"/>
      <c r="AY212" s="44"/>
      <c r="AZ212" s="44"/>
      <c r="BA212" s="44"/>
      <c r="BB212" s="44"/>
      <c r="BC212" s="44"/>
      <c r="BD212" s="44"/>
      <c r="BE212" s="44"/>
      <c r="BF212" s="44"/>
      <c r="BG212" s="44"/>
      <c r="BH212" s="44"/>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row>
    <row r="213" spans="4:84" hidden="1" x14ac:dyDescent="0.35">
      <c r="D213" s="47"/>
      <c r="E213" s="43"/>
      <c r="J213" s="45"/>
      <c r="K213" s="45"/>
      <c r="L213" s="45"/>
      <c r="M213" s="45"/>
      <c r="N213" s="45"/>
      <c r="O213" s="45"/>
      <c r="P213" s="45"/>
      <c r="Q213" s="45"/>
      <c r="R213" s="45"/>
      <c r="S213" s="44"/>
      <c r="T213" s="44"/>
      <c r="U213" s="44"/>
      <c r="V213" s="44"/>
      <c r="W213" s="44"/>
      <c r="X213" s="44"/>
      <c r="Y213" s="44"/>
      <c r="Z213" s="44"/>
      <c r="AA213" s="44"/>
      <c r="AB213" s="44"/>
      <c r="AC213" s="44"/>
      <c r="AD213" s="44"/>
      <c r="AE213" s="44"/>
      <c r="AF213" s="44"/>
      <c r="AG213" s="44"/>
      <c r="AH213" s="44"/>
      <c r="AI213" s="44"/>
      <c r="AJ213" s="44"/>
      <c r="AK213" s="44"/>
      <c r="AL213" s="44"/>
      <c r="AM213" s="44"/>
      <c r="AN213" s="44"/>
      <c r="AO213" s="44"/>
      <c r="AP213" s="44"/>
      <c r="AQ213" s="44"/>
      <c r="AR213" s="44"/>
      <c r="AS213" s="44"/>
      <c r="AT213" s="44"/>
      <c r="AU213" s="44"/>
      <c r="AV213" s="44"/>
      <c r="AW213" s="44"/>
      <c r="AX213" s="44"/>
      <c r="AY213" s="44"/>
      <c r="AZ213" s="44"/>
      <c r="BA213" s="44"/>
      <c r="BB213" s="44"/>
      <c r="BC213" s="44"/>
      <c r="BD213" s="44"/>
      <c r="BE213" s="44"/>
      <c r="BF213" s="44"/>
      <c r="BG213" s="44"/>
      <c r="BH213" s="44"/>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row>
    <row r="214" spans="4:84" hidden="1" x14ac:dyDescent="0.35">
      <c r="D214" s="47"/>
      <c r="E214" s="43"/>
      <c r="J214" s="45"/>
      <c r="K214" s="45"/>
      <c r="L214" s="45"/>
      <c r="M214" s="45"/>
      <c r="N214" s="45"/>
      <c r="O214" s="45"/>
      <c r="P214" s="45"/>
      <c r="Q214" s="45"/>
      <c r="R214" s="45"/>
      <c r="S214" s="44"/>
      <c r="T214" s="44"/>
      <c r="U214" s="44"/>
      <c r="V214" s="44"/>
      <c r="W214" s="44"/>
      <c r="X214" s="44"/>
      <c r="Y214" s="44"/>
      <c r="Z214" s="44"/>
      <c r="AA214" s="44"/>
      <c r="AB214" s="44"/>
      <c r="AC214" s="44"/>
      <c r="AD214" s="44"/>
      <c r="AE214" s="44"/>
      <c r="AF214" s="44"/>
      <c r="AG214" s="44"/>
      <c r="AH214" s="44"/>
      <c r="AI214" s="44"/>
      <c r="AJ214" s="44"/>
      <c r="AK214" s="44"/>
      <c r="AL214" s="44"/>
      <c r="AM214" s="44"/>
      <c r="AN214" s="44"/>
      <c r="AO214" s="44"/>
      <c r="AP214" s="44"/>
      <c r="AQ214" s="44"/>
      <c r="AR214" s="44"/>
      <c r="AS214" s="44"/>
      <c r="AT214" s="44"/>
      <c r="AU214" s="44"/>
      <c r="AV214" s="44"/>
      <c r="AW214" s="44"/>
      <c r="AX214" s="44"/>
      <c r="AY214" s="44"/>
      <c r="AZ214" s="44"/>
      <c r="BA214" s="44"/>
      <c r="BB214" s="44"/>
      <c r="BC214" s="44"/>
      <c r="BD214" s="44"/>
      <c r="BE214" s="44"/>
      <c r="BF214" s="44"/>
      <c r="BG214" s="44"/>
      <c r="BH214" s="44"/>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row>
    <row r="215" spans="4:84" hidden="1" x14ac:dyDescent="0.35">
      <c r="D215" s="47"/>
      <c r="E215" s="43"/>
      <c r="J215" s="45"/>
      <c r="K215" s="45"/>
      <c r="L215" s="45"/>
      <c r="M215" s="45"/>
      <c r="N215" s="45"/>
      <c r="O215" s="45"/>
      <c r="P215" s="45"/>
      <c r="Q215" s="45"/>
      <c r="R215" s="45"/>
      <c r="S215" s="44"/>
      <c r="T215" s="44"/>
      <c r="U215" s="44"/>
      <c r="V215" s="44"/>
      <c r="W215" s="44"/>
      <c r="X215" s="44"/>
      <c r="Y215" s="44"/>
      <c r="Z215" s="44"/>
      <c r="AA215" s="44"/>
      <c r="AB215" s="44"/>
      <c r="AC215" s="44"/>
      <c r="AD215" s="44"/>
      <c r="AE215" s="44"/>
      <c r="AF215" s="44"/>
      <c r="AG215" s="44"/>
      <c r="AH215" s="44"/>
      <c r="AI215" s="44"/>
      <c r="AJ215" s="44"/>
      <c r="AK215" s="44"/>
      <c r="AL215" s="44"/>
      <c r="AM215" s="44"/>
      <c r="AN215" s="44"/>
      <c r="AO215" s="44"/>
      <c r="AP215" s="44"/>
      <c r="AQ215" s="44"/>
      <c r="AR215" s="44"/>
      <c r="AS215" s="44"/>
      <c r="AT215" s="44"/>
      <c r="AU215" s="44"/>
      <c r="AV215" s="44"/>
      <c r="AW215" s="44"/>
      <c r="AX215" s="44"/>
      <c r="AY215" s="44"/>
      <c r="AZ215" s="44"/>
      <c r="BA215" s="44"/>
      <c r="BB215" s="44"/>
      <c r="BC215" s="44"/>
      <c r="BD215" s="44"/>
      <c r="BE215" s="44"/>
      <c r="BF215" s="44"/>
      <c r="BG215" s="44"/>
      <c r="BH215" s="44"/>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row>
    <row r="216" spans="4:84" hidden="1" x14ac:dyDescent="0.35">
      <c r="D216" s="47"/>
      <c r="E216" s="43"/>
      <c r="J216" s="45"/>
      <c r="K216" s="45"/>
      <c r="L216" s="45"/>
      <c r="M216" s="45"/>
      <c r="N216" s="45"/>
      <c r="O216" s="45"/>
      <c r="P216" s="45"/>
      <c r="Q216" s="45"/>
      <c r="R216" s="45"/>
      <c r="S216" s="44"/>
      <c r="T216" s="44"/>
      <c r="U216" s="44"/>
      <c r="V216" s="44"/>
      <c r="W216" s="44"/>
      <c r="X216" s="44"/>
      <c r="Y216" s="44"/>
      <c r="Z216" s="44"/>
      <c r="AA216" s="44"/>
      <c r="AB216" s="44"/>
      <c r="AC216" s="44"/>
      <c r="AD216" s="44"/>
      <c r="AE216" s="44"/>
      <c r="AF216" s="44"/>
      <c r="AG216" s="44"/>
      <c r="AH216" s="44"/>
      <c r="AI216" s="44"/>
      <c r="AJ216" s="44"/>
      <c r="AK216" s="44"/>
      <c r="AL216" s="44"/>
      <c r="AM216" s="44"/>
      <c r="AN216" s="44"/>
      <c r="AO216" s="44"/>
      <c r="AP216" s="44"/>
      <c r="AQ216" s="44"/>
      <c r="AR216" s="44"/>
      <c r="AS216" s="44"/>
      <c r="AT216" s="44"/>
      <c r="AU216" s="44"/>
      <c r="AV216" s="44"/>
      <c r="AW216" s="44"/>
      <c r="AX216" s="44"/>
      <c r="AY216" s="44"/>
      <c r="AZ216" s="44"/>
      <c r="BA216" s="44"/>
      <c r="BB216" s="44"/>
      <c r="BC216" s="44"/>
      <c r="BD216" s="44"/>
      <c r="BE216" s="44"/>
      <c r="BF216" s="44"/>
      <c r="BG216" s="44"/>
      <c r="BH216" s="44"/>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row>
    <row r="217" spans="4:84" hidden="1" x14ac:dyDescent="0.35">
      <c r="D217" s="47"/>
      <c r="E217" s="43"/>
      <c r="J217" s="45"/>
      <c r="K217" s="45"/>
      <c r="L217" s="45"/>
      <c r="M217" s="45"/>
      <c r="N217" s="45"/>
      <c r="O217" s="45"/>
      <c r="P217" s="45"/>
      <c r="Q217" s="45"/>
      <c r="R217" s="45"/>
      <c r="S217" s="44"/>
      <c r="T217" s="44"/>
      <c r="U217" s="44"/>
      <c r="V217" s="44"/>
      <c r="W217" s="44"/>
      <c r="X217" s="44"/>
      <c r="Y217" s="44"/>
      <c r="Z217" s="44"/>
      <c r="AA217" s="44"/>
      <c r="AB217" s="44"/>
      <c r="AC217" s="44"/>
      <c r="AD217" s="44"/>
      <c r="AE217" s="44"/>
      <c r="AF217" s="44"/>
      <c r="AG217" s="44"/>
      <c r="AH217" s="44"/>
      <c r="AI217" s="44"/>
      <c r="AJ217" s="44"/>
      <c r="AK217" s="44"/>
      <c r="AL217" s="44"/>
      <c r="AM217" s="44"/>
      <c r="AN217" s="44"/>
      <c r="AO217" s="44"/>
      <c r="AP217" s="44"/>
      <c r="AQ217" s="44"/>
      <c r="AR217" s="44"/>
      <c r="AS217" s="44"/>
      <c r="AT217" s="44"/>
      <c r="AU217" s="44"/>
      <c r="AV217" s="44"/>
      <c r="AW217" s="44"/>
      <c r="AX217" s="44"/>
      <c r="AY217" s="44"/>
      <c r="AZ217" s="44"/>
      <c r="BA217" s="44"/>
      <c r="BB217" s="44"/>
      <c r="BC217" s="44"/>
      <c r="BD217" s="44"/>
      <c r="BE217" s="44"/>
      <c r="BF217" s="44"/>
      <c r="BG217" s="44"/>
      <c r="BH217" s="44"/>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row>
    <row r="218" spans="4:84" hidden="1" x14ac:dyDescent="0.35">
      <c r="D218" s="47"/>
      <c r="E218" s="43"/>
      <c r="J218" s="45"/>
      <c r="K218" s="45"/>
      <c r="L218" s="45"/>
      <c r="M218" s="45"/>
      <c r="N218" s="45"/>
      <c r="O218" s="45"/>
      <c r="P218" s="45"/>
      <c r="Q218" s="45"/>
      <c r="R218" s="45"/>
      <c r="S218" s="44"/>
      <c r="T218" s="44"/>
      <c r="U218" s="44"/>
      <c r="V218" s="44"/>
      <c r="W218" s="44"/>
      <c r="X218" s="44"/>
      <c r="Y218" s="44"/>
      <c r="Z218" s="44"/>
      <c r="AA218" s="44"/>
      <c r="AB218" s="44"/>
      <c r="AC218" s="44"/>
      <c r="AD218" s="44"/>
      <c r="AE218" s="44"/>
      <c r="AF218" s="44"/>
      <c r="AG218" s="44"/>
      <c r="AH218" s="44"/>
      <c r="AI218" s="44"/>
      <c r="AJ218" s="44"/>
      <c r="AK218" s="44"/>
      <c r="AL218" s="44"/>
      <c r="AM218" s="44"/>
      <c r="AN218" s="44"/>
      <c r="AO218" s="44"/>
      <c r="AP218" s="44"/>
      <c r="AQ218" s="44"/>
      <c r="AR218" s="44"/>
      <c r="AS218" s="44"/>
      <c r="AT218" s="44"/>
      <c r="AU218" s="44"/>
      <c r="AV218" s="44"/>
      <c r="AW218" s="44"/>
      <c r="AX218" s="44"/>
      <c r="AY218" s="44"/>
      <c r="AZ218" s="44"/>
      <c r="BA218" s="44"/>
      <c r="BB218" s="44"/>
      <c r="BC218" s="44"/>
      <c r="BD218" s="44"/>
      <c r="BE218" s="44"/>
      <c r="BF218" s="44"/>
      <c r="BG218" s="44"/>
      <c r="BH218" s="44"/>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row>
    <row r="219" spans="4:84" hidden="1" x14ac:dyDescent="0.35">
      <c r="D219" s="47"/>
      <c r="E219" s="43"/>
      <c r="J219" s="45"/>
      <c r="K219" s="45"/>
      <c r="L219" s="45"/>
      <c r="M219" s="45"/>
      <c r="N219" s="45"/>
      <c r="O219" s="45"/>
      <c r="P219" s="45"/>
      <c r="Q219" s="45"/>
      <c r="R219" s="45"/>
      <c r="S219" s="44"/>
      <c r="T219" s="44"/>
      <c r="U219" s="44"/>
      <c r="V219" s="44"/>
      <c r="W219" s="44"/>
      <c r="X219" s="44"/>
      <c r="Y219" s="44"/>
      <c r="Z219" s="44"/>
      <c r="AA219" s="44"/>
      <c r="AB219" s="44"/>
      <c r="AC219" s="44"/>
      <c r="AD219" s="44"/>
      <c r="AE219" s="44"/>
      <c r="AF219" s="44"/>
      <c r="AG219" s="44"/>
      <c r="AH219" s="44"/>
      <c r="AI219" s="44"/>
      <c r="AJ219" s="44"/>
      <c r="AK219" s="44"/>
      <c r="AL219" s="44"/>
      <c r="AM219" s="44"/>
      <c r="AN219" s="44"/>
      <c r="AO219" s="44"/>
      <c r="AP219" s="44"/>
      <c r="AQ219" s="44"/>
      <c r="AR219" s="44"/>
      <c r="AS219" s="44"/>
      <c r="AT219" s="44"/>
      <c r="AU219" s="44"/>
      <c r="AV219" s="44"/>
      <c r="AW219" s="44"/>
      <c r="AX219" s="44"/>
      <c r="AY219" s="44"/>
      <c r="AZ219" s="44"/>
      <c r="BA219" s="44"/>
      <c r="BB219" s="44"/>
      <c r="BC219" s="44"/>
      <c r="BD219" s="44"/>
      <c r="BE219" s="44"/>
      <c r="BF219" s="44"/>
      <c r="BG219" s="44"/>
      <c r="BH219" s="44"/>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row>
    <row r="220" spans="4:84" hidden="1" x14ac:dyDescent="0.35">
      <c r="D220" s="47"/>
      <c r="E220" s="43"/>
      <c r="J220" s="45"/>
      <c r="K220" s="45"/>
      <c r="L220" s="45"/>
      <c r="M220" s="45"/>
      <c r="N220" s="45"/>
      <c r="O220" s="45"/>
      <c r="P220" s="45"/>
      <c r="Q220" s="45"/>
      <c r="R220" s="45"/>
      <c r="S220" s="44"/>
      <c r="T220" s="44"/>
      <c r="U220" s="44"/>
      <c r="V220" s="44"/>
      <c r="W220" s="44"/>
      <c r="X220" s="44"/>
      <c r="Y220" s="44"/>
      <c r="Z220" s="44"/>
      <c r="AA220" s="44"/>
      <c r="AB220" s="44"/>
      <c r="AC220" s="44"/>
      <c r="AD220" s="44"/>
      <c r="AE220" s="44"/>
      <c r="AF220" s="44"/>
      <c r="AG220" s="44"/>
      <c r="AH220" s="44"/>
      <c r="AI220" s="44"/>
      <c r="AJ220" s="44"/>
      <c r="AK220" s="44"/>
      <c r="AL220" s="44"/>
      <c r="AM220" s="44"/>
      <c r="AN220" s="44"/>
      <c r="AO220" s="44"/>
      <c r="AP220" s="44"/>
      <c r="AQ220" s="44"/>
      <c r="AR220" s="44"/>
      <c r="AS220" s="44"/>
      <c r="AT220" s="44"/>
      <c r="AU220" s="44"/>
      <c r="AV220" s="44"/>
      <c r="AW220" s="44"/>
      <c r="AX220" s="44"/>
      <c r="AY220" s="44"/>
      <c r="AZ220" s="44"/>
      <c r="BA220" s="44"/>
      <c r="BB220" s="44"/>
      <c r="BC220" s="44"/>
      <c r="BD220" s="44"/>
      <c r="BE220" s="44"/>
      <c r="BF220" s="44"/>
      <c r="BG220" s="44"/>
      <c r="BH220" s="44"/>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row>
    <row r="221" spans="4:84" hidden="1" x14ac:dyDescent="0.35">
      <c r="D221" s="47"/>
      <c r="E221" s="43"/>
      <c r="J221" s="45"/>
      <c r="K221" s="45"/>
      <c r="L221" s="45"/>
      <c r="M221" s="45"/>
      <c r="N221" s="45"/>
      <c r="O221" s="45"/>
      <c r="P221" s="45"/>
      <c r="Q221" s="45"/>
      <c r="R221" s="45"/>
      <c r="S221" s="44"/>
      <c r="T221" s="44"/>
      <c r="U221" s="44"/>
      <c r="V221" s="44"/>
      <c r="W221" s="44"/>
      <c r="X221" s="44"/>
      <c r="Y221" s="44"/>
      <c r="Z221" s="44"/>
      <c r="AA221" s="44"/>
      <c r="AB221" s="44"/>
      <c r="AC221" s="44"/>
      <c r="AD221" s="44"/>
      <c r="AE221" s="44"/>
      <c r="AF221" s="44"/>
      <c r="AG221" s="44"/>
      <c r="AH221" s="44"/>
      <c r="AI221" s="44"/>
      <c r="AJ221" s="44"/>
      <c r="AK221" s="44"/>
      <c r="AL221" s="44"/>
      <c r="AM221" s="44"/>
      <c r="AN221" s="44"/>
      <c r="AO221" s="44"/>
      <c r="AP221" s="44"/>
      <c r="AQ221" s="44"/>
      <c r="AR221" s="44"/>
      <c r="AS221" s="44"/>
      <c r="AT221" s="44"/>
      <c r="AU221" s="44"/>
      <c r="AV221" s="44"/>
      <c r="AW221" s="44"/>
      <c r="AX221" s="44"/>
      <c r="AY221" s="44"/>
      <c r="AZ221" s="44"/>
      <c r="BA221" s="44"/>
      <c r="BB221" s="44"/>
      <c r="BC221" s="44"/>
      <c r="BD221" s="44"/>
      <c r="BE221" s="44"/>
      <c r="BF221" s="44"/>
      <c r="BG221" s="44"/>
      <c r="BH221" s="44"/>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row>
    <row r="222" spans="4:84" hidden="1" x14ac:dyDescent="0.35">
      <c r="D222" s="47"/>
      <c r="E222" s="43"/>
      <c r="J222" s="45"/>
      <c r="K222" s="45"/>
      <c r="L222" s="45"/>
      <c r="M222" s="45"/>
      <c r="N222" s="45"/>
      <c r="O222" s="45"/>
      <c r="P222" s="45"/>
      <c r="Q222" s="45"/>
      <c r="R222" s="45"/>
      <c r="S222" s="44"/>
      <c r="T222" s="44"/>
      <c r="U222" s="44"/>
      <c r="V222" s="44"/>
      <c r="W222" s="44"/>
      <c r="X222" s="44"/>
      <c r="Y222" s="44"/>
      <c r="Z222" s="44"/>
      <c r="AA222" s="44"/>
      <c r="AB222" s="44"/>
      <c r="AC222" s="44"/>
      <c r="AD222" s="44"/>
      <c r="AE222" s="44"/>
      <c r="AF222" s="44"/>
      <c r="AG222" s="44"/>
      <c r="AH222" s="44"/>
      <c r="AI222" s="44"/>
      <c r="AJ222" s="44"/>
      <c r="AK222" s="44"/>
      <c r="AL222" s="44"/>
      <c r="AM222" s="44"/>
      <c r="AN222" s="44"/>
      <c r="AO222" s="44"/>
      <c r="AP222" s="44"/>
      <c r="AQ222" s="44"/>
      <c r="AR222" s="44"/>
      <c r="AS222" s="44"/>
      <c r="AT222" s="44"/>
      <c r="AU222" s="44"/>
      <c r="AV222" s="44"/>
      <c r="AW222" s="44"/>
      <c r="AX222" s="44"/>
      <c r="AY222" s="44"/>
      <c r="AZ222" s="44"/>
      <c r="BA222" s="44"/>
      <c r="BB222" s="44"/>
      <c r="BC222" s="44"/>
      <c r="BD222" s="44"/>
      <c r="BE222" s="44"/>
      <c r="BF222" s="44"/>
      <c r="BG222" s="44"/>
      <c r="BH222" s="44"/>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row>
    <row r="223" spans="4:84" hidden="1" x14ac:dyDescent="0.35">
      <c r="D223" s="47"/>
      <c r="E223" s="43"/>
      <c r="J223" s="45"/>
      <c r="K223" s="45"/>
      <c r="L223" s="45"/>
      <c r="M223" s="45"/>
      <c r="N223" s="45"/>
      <c r="O223" s="45"/>
      <c r="P223" s="45"/>
      <c r="Q223" s="45"/>
      <c r="R223" s="45"/>
      <c r="S223" s="44"/>
      <c r="T223" s="44"/>
      <c r="U223" s="44"/>
      <c r="V223" s="44"/>
      <c r="W223" s="44"/>
      <c r="X223" s="44"/>
      <c r="Y223" s="44"/>
      <c r="Z223" s="44"/>
      <c r="AA223" s="44"/>
      <c r="AB223" s="44"/>
      <c r="AC223" s="44"/>
      <c r="AD223" s="44"/>
      <c r="AE223" s="44"/>
      <c r="AF223" s="44"/>
      <c r="AG223" s="44"/>
      <c r="AH223" s="44"/>
      <c r="AI223" s="44"/>
      <c r="AJ223" s="44"/>
      <c r="AK223" s="44"/>
      <c r="AL223" s="44"/>
      <c r="AM223" s="44"/>
      <c r="AN223" s="44"/>
      <c r="AO223" s="44"/>
      <c r="AP223" s="44"/>
      <c r="AQ223" s="44"/>
      <c r="AR223" s="44"/>
      <c r="AS223" s="44"/>
      <c r="AT223" s="44"/>
      <c r="AU223" s="44"/>
      <c r="AV223" s="44"/>
      <c r="AW223" s="44"/>
      <c r="AX223" s="44"/>
      <c r="AY223" s="44"/>
      <c r="AZ223" s="44"/>
      <c r="BA223" s="44"/>
      <c r="BB223" s="44"/>
      <c r="BC223" s="44"/>
      <c r="BD223" s="44"/>
      <c r="BE223" s="44"/>
      <c r="BF223" s="44"/>
      <c r="BG223" s="44"/>
      <c r="BH223" s="44"/>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row>
    <row r="224" spans="4:84" hidden="1" x14ac:dyDescent="0.35">
      <c r="D224" s="47"/>
      <c r="E224" s="43"/>
      <c r="J224" s="45"/>
      <c r="K224" s="45"/>
      <c r="L224" s="45"/>
      <c r="M224" s="45"/>
      <c r="N224" s="45"/>
      <c r="O224" s="45"/>
      <c r="P224" s="45"/>
      <c r="Q224" s="45"/>
      <c r="R224" s="45"/>
      <c r="S224" s="44"/>
      <c r="T224" s="44"/>
      <c r="U224" s="44"/>
      <c r="V224" s="44"/>
      <c r="W224" s="44"/>
      <c r="X224" s="44"/>
      <c r="Y224" s="44"/>
      <c r="Z224" s="44"/>
      <c r="AA224" s="44"/>
      <c r="AB224" s="44"/>
      <c r="AC224" s="44"/>
      <c r="AD224" s="44"/>
      <c r="AE224" s="44"/>
      <c r="AF224" s="44"/>
      <c r="AG224" s="44"/>
      <c r="AH224" s="44"/>
      <c r="AI224" s="44"/>
      <c r="AJ224" s="44"/>
      <c r="AK224" s="44"/>
      <c r="AL224" s="44"/>
      <c r="AM224" s="44"/>
      <c r="AN224" s="44"/>
      <c r="AO224" s="44"/>
      <c r="AP224" s="44"/>
      <c r="AQ224" s="44"/>
      <c r="AR224" s="44"/>
      <c r="AS224" s="44"/>
      <c r="AT224" s="44"/>
      <c r="AU224" s="44"/>
      <c r="AV224" s="44"/>
      <c r="AW224" s="44"/>
      <c r="AX224" s="44"/>
      <c r="AY224" s="44"/>
      <c r="AZ224" s="44"/>
      <c r="BA224" s="44"/>
      <c r="BB224" s="44"/>
      <c r="BC224" s="44"/>
      <c r="BD224" s="44"/>
      <c r="BE224" s="44"/>
      <c r="BF224" s="44"/>
      <c r="BG224" s="44"/>
      <c r="BH224" s="44"/>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row>
    <row r="225" spans="4:84" hidden="1" x14ac:dyDescent="0.35">
      <c r="D225" s="47"/>
      <c r="E225" s="43"/>
      <c r="J225" s="45"/>
      <c r="K225" s="45"/>
      <c r="L225" s="45"/>
      <c r="M225" s="45"/>
      <c r="N225" s="45"/>
      <c r="O225" s="45"/>
      <c r="P225" s="45"/>
      <c r="Q225" s="45"/>
      <c r="R225" s="45"/>
      <c r="S225" s="44"/>
      <c r="T225" s="44"/>
      <c r="U225" s="44"/>
      <c r="V225" s="44"/>
      <c r="W225" s="44"/>
      <c r="X225" s="44"/>
      <c r="Y225" s="44"/>
      <c r="Z225" s="44"/>
      <c r="AA225" s="44"/>
      <c r="AB225" s="44"/>
      <c r="AC225" s="44"/>
      <c r="AD225" s="44"/>
      <c r="AE225" s="44"/>
      <c r="AF225" s="44"/>
      <c r="AG225" s="44"/>
      <c r="AH225" s="44"/>
      <c r="AI225" s="44"/>
      <c r="AJ225" s="44"/>
      <c r="AK225" s="44"/>
      <c r="AL225" s="44"/>
      <c r="AM225" s="44"/>
      <c r="AN225" s="44"/>
      <c r="AO225" s="44"/>
      <c r="AP225" s="44"/>
      <c r="AQ225" s="44"/>
      <c r="AR225" s="44"/>
      <c r="AS225" s="44"/>
      <c r="AT225" s="44"/>
      <c r="AU225" s="44"/>
      <c r="AV225" s="44"/>
      <c r="AW225" s="44"/>
      <c r="AX225" s="44"/>
      <c r="AY225" s="44"/>
      <c r="AZ225" s="44"/>
      <c r="BA225" s="44"/>
      <c r="BB225" s="44"/>
      <c r="BC225" s="44"/>
      <c r="BD225" s="44"/>
      <c r="BE225" s="44"/>
      <c r="BF225" s="44"/>
      <c r="BG225" s="44"/>
      <c r="BH225" s="44"/>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row>
    <row r="226" spans="4:84" hidden="1" x14ac:dyDescent="0.35">
      <c r="D226" s="47"/>
      <c r="E226" s="43"/>
      <c r="J226" s="45"/>
      <c r="K226" s="45"/>
      <c r="L226" s="45"/>
      <c r="M226" s="45"/>
      <c r="N226" s="45"/>
      <c r="O226" s="45"/>
      <c r="P226" s="45"/>
      <c r="Q226" s="45"/>
      <c r="R226" s="45"/>
      <c r="S226" s="44"/>
      <c r="T226" s="44"/>
      <c r="U226" s="44"/>
      <c r="V226" s="44"/>
      <c r="W226" s="44"/>
      <c r="X226" s="44"/>
      <c r="Y226" s="44"/>
      <c r="Z226" s="44"/>
      <c r="AA226" s="44"/>
      <c r="AB226" s="44"/>
      <c r="AC226" s="44"/>
      <c r="AD226" s="44"/>
      <c r="AE226" s="44"/>
      <c r="AF226" s="44"/>
      <c r="AG226" s="44"/>
      <c r="AH226" s="44"/>
      <c r="AI226" s="44"/>
      <c r="AJ226" s="44"/>
      <c r="AK226" s="44"/>
      <c r="AL226" s="44"/>
      <c r="AM226" s="44"/>
      <c r="AN226" s="44"/>
      <c r="AO226" s="44"/>
      <c r="AP226" s="44"/>
      <c r="AQ226" s="44"/>
      <c r="AR226" s="44"/>
      <c r="AS226" s="44"/>
      <c r="AT226" s="44"/>
      <c r="AU226" s="44"/>
      <c r="AV226" s="44"/>
      <c r="AW226" s="44"/>
      <c r="AX226" s="44"/>
      <c r="AY226" s="44"/>
      <c r="AZ226" s="44"/>
      <c r="BA226" s="44"/>
      <c r="BB226" s="44"/>
      <c r="BC226" s="44"/>
      <c r="BD226" s="44"/>
      <c r="BE226" s="44"/>
      <c r="BF226" s="44"/>
      <c r="BG226" s="44"/>
      <c r="BH226" s="44"/>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row>
    <row r="227" spans="4:84" hidden="1" x14ac:dyDescent="0.35">
      <c r="D227" s="47"/>
      <c r="E227" s="43"/>
      <c r="J227" s="45"/>
      <c r="K227" s="45"/>
      <c r="L227" s="45"/>
      <c r="M227" s="45"/>
      <c r="N227" s="45"/>
      <c r="O227" s="45"/>
      <c r="P227" s="45"/>
      <c r="Q227" s="45"/>
      <c r="R227" s="45"/>
      <c r="S227" s="44"/>
      <c r="T227" s="44"/>
      <c r="U227" s="44"/>
      <c r="V227" s="44"/>
      <c r="W227" s="44"/>
      <c r="X227" s="44"/>
      <c r="Y227" s="44"/>
      <c r="Z227" s="44"/>
      <c r="AA227" s="44"/>
      <c r="AB227" s="44"/>
      <c r="AC227" s="44"/>
      <c r="AD227" s="44"/>
      <c r="AE227" s="44"/>
      <c r="AF227" s="44"/>
      <c r="AG227" s="44"/>
      <c r="AH227" s="44"/>
      <c r="AI227" s="44"/>
      <c r="AJ227" s="44"/>
      <c r="AK227" s="44"/>
      <c r="AL227" s="44"/>
      <c r="AM227" s="44"/>
      <c r="AN227" s="44"/>
      <c r="AO227" s="44"/>
      <c r="AP227" s="44"/>
      <c r="AQ227" s="44"/>
      <c r="AR227" s="44"/>
      <c r="AS227" s="44"/>
      <c r="AT227" s="44"/>
      <c r="AU227" s="44"/>
      <c r="AV227" s="44"/>
      <c r="AW227" s="44"/>
      <c r="AX227" s="44"/>
      <c r="AY227" s="44"/>
      <c r="AZ227" s="44"/>
      <c r="BA227" s="44"/>
      <c r="BB227" s="44"/>
      <c r="BC227" s="44"/>
      <c r="BD227" s="44"/>
      <c r="BE227" s="44"/>
      <c r="BF227" s="44"/>
      <c r="BG227" s="44"/>
      <c r="BH227" s="44"/>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row>
    <row r="228" spans="4:84" hidden="1" x14ac:dyDescent="0.35">
      <c r="D228" s="47"/>
      <c r="E228" s="43"/>
      <c r="J228" s="45"/>
      <c r="K228" s="45"/>
      <c r="L228" s="45"/>
      <c r="M228" s="45"/>
      <c r="N228" s="45"/>
      <c r="O228" s="45"/>
      <c r="P228" s="45"/>
      <c r="Q228" s="45"/>
      <c r="R228" s="45"/>
      <c r="S228" s="44"/>
      <c r="T228" s="44"/>
      <c r="U228" s="44"/>
      <c r="V228" s="44"/>
      <c r="W228" s="44"/>
      <c r="X228" s="44"/>
      <c r="Y228" s="44"/>
      <c r="Z228" s="44"/>
      <c r="AA228" s="44"/>
      <c r="AB228" s="44"/>
      <c r="AC228" s="44"/>
      <c r="AD228" s="44"/>
      <c r="AE228" s="44"/>
      <c r="AF228" s="44"/>
      <c r="AG228" s="44"/>
      <c r="AH228" s="44"/>
      <c r="AI228" s="44"/>
      <c r="AJ228" s="44"/>
      <c r="AK228" s="44"/>
      <c r="AL228" s="44"/>
      <c r="AM228" s="44"/>
      <c r="AN228" s="44"/>
      <c r="AO228" s="44"/>
      <c r="AP228" s="44"/>
      <c r="AQ228" s="44"/>
      <c r="AR228" s="44"/>
      <c r="AS228" s="44"/>
      <c r="AT228" s="44"/>
      <c r="AU228" s="44"/>
      <c r="AV228" s="44"/>
      <c r="AW228" s="44"/>
      <c r="AX228" s="44"/>
      <c r="AY228" s="44"/>
      <c r="AZ228" s="44"/>
      <c r="BA228" s="44"/>
      <c r="BB228" s="44"/>
      <c r="BC228" s="44"/>
      <c r="BD228" s="44"/>
      <c r="BE228" s="44"/>
      <c r="BF228" s="44"/>
      <c r="BG228" s="44"/>
      <c r="BH228" s="44"/>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row>
    <row r="229" spans="4:84" hidden="1" x14ac:dyDescent="0.35">
      <c r="D229" s="47"/>
      <c r="E229" s="43"/>
      <c r="J229" s="45"/>
      <c r="K229" s="45"/>
      <c r="L229" s="45"/>
      <c r="M229" s="45"/>
      <c r="N229" s="45"/>
      <c r="O229" s="45"/>
      <c r="P229" s="45"/>
      <c r="Q229" s="45"/>
      <c r="R229" s="45"/>
      <c r="S229" s="44"/>
      <c r="T229" s="44"/>
      <c r="U229" s="44"/>
      <c r="V229" s="44"/>
      <c r="W229" s="44"/>
      <c r="X229" s="44"/>
      <c r="Y229" s="44"/>
      <c r="Z229" s="44"/>
      <c r="AA229" s="44"/>
      <c r="AB229" s="44"/>
      <c r="AC229" s="44"/>
      <c r="AD229" s="44"/>
      <c r="AE229" s="44"/>
      <c r="AF229" s="44"/>
      <c r="AG229" s="44"/>
      <c r="AH229" s="44"/>
      <c r="AI229" s="44"/>
      <c r="AJ229" s="44"/>
      <c r="AK229" s="44"/>
      <c r="AL229" s="44"/>
      <c r="AM229" s="44"/>
      <c r="AN229" s="44"/>
      <c r="AO229" s="44"/>
      <c r="AP229" s="44"/>
      <c r="AQ229" s="44"/>
      <c r="AR229" s="44"/>
      <c r="AS229" s="44"/>
      <c r="AT229" s="44"/>
      <c r="AU229" s="44"/>
      <c r="AV229" s="44"/>
      <c r="AW229" s="44"/>
      <c r="AX229" s="44"/>
      <c r="AY229" s="44"/>
      <c r="AZ229" s="44"/>
      <c r="BA229" s="44"/>
      <c r="BB229" s="44"/>
      <c r="BC229" s="44"/>
      <c r="BD229" s="44"/>
      <c r="BE229" s="44"/>
      <c r="BF229" s="44"/>
      <c r="BG229" s="44"/>
      <c r="BH229" s="44"/>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row>
    <row r="230" spans="4:84" hidden="1" x14ac:dyDescent="0.35">
      <c r="D230" s="47"/>
      <c r="E230" s="43"/>
      <c r="J230" s="45"/>
      <c r="K230" s="45"/>
      <c r="L230" s="45"/>
      <c r="M230" s="45"/>
      <c r="N230" s="45"/>
      <c r="O230" s="45"/>
      <c r="P230" s="45"/>
      <c r="Q230" s="45"/>
      <c r="R230" s="45"/>
      <c r="S230" s="44"/>
      <c r="T230" s="44"/>
      <c r="U230" s="44"/>
      <c r="V230" s="44"/>
      <c r="W230" s="44"/>
      <c r="X230" s="44"/>
      <c r="Y230" s="44"/>
      <c r="Z230" s="44"/>
      <c r="AA230" s="44"/>
      <c r="AB230" s="44"/>
      <c r="AC230" s="44"/>
      <c r="AD230" s="44"/>
      <c r="AE230" s="44"/>
      <c r="AF230" s="44"/>
      <c r="AG230" s="44"/>
      <c r="AH230" s="44"/>
      <c r="AI230" s="44"/>
      <c r="AJ230" s="44"/>
      <c r="AK230" s="44"/>
      <c r="AL230" s="44"/>
      <c r="AM230" s="44"/>
      <c r="AN230" s="44"/>
      <c r="AO230" s="44"/>
      <c r="AP230" s="44"/>
      <c r="AQ230" s="44"/>
      <c r="AR230" s="44"/>
      <c r="AS230" s="44"/>
      <c r="AT230" s="44"/>
      <c r="AU230" s="44"/>
      <c r="AV230" s="44"/>
      <c r="AW230" s="44"/>
      <c r="AX230" s="44"/>
      <c r="AY230" s="44"/>
      <c r="AZ230" s="44"/>
      <c r="BA230" s="44"/>
      <c r="BB230" s="44"/>
      <c r="BC230" s="44"/>
      <c r="BD230" s="44"/>
      <c r="BE230" s="44"/>
      <c r="BF230" s="44"/>
      <c r="BG230" s="44"/>
      <c r="BH230" s="44"/>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row>
    <row r="231" spans="4:84" hidden="1" x14ac:dyDescent="0.35">
      <c r="D231" s="47"/>
      <c r="E231" s="43"/>
      <c r="J231" s="45"/>
      <c r="K231" s="45"/>
      <c r="L231" s="45"/>
      <c r="M231" s="45"/>
      <c r="N231" s="45"/>
      <c r="O231" s="45"/>
      <c r="P231" s="45"/>
      <c r="Q231" s="45"/>
      <c r="R231" s="45"/>
      <c r="S231" s="44"/>
      <c r="T231" s="44"/>
      <c r="U231" s="44"/>
      <c r="V231" s="44"/>
      <c r="W231" s="44"/>
      <c r="X231" s="44"/>
      <c r="Y231" s="44"/>
      <c r="Z231" s="44"/>
      <c r="AA231" s="44"/>
      <c r="AB231" s="44"/>
      <c r="AC231" s="44"/>
      <c r="AD231" s="44"/>
      <c r="AE231" s="44"/>
      <c r="AF231" s="44"/>
      <c r="AG231" s="44"/>
      <c r="AH231" s="44"/>
      <c r="AI231" s="44"/>
      <c r="AJ231" s="44"/>
      <c r="AK231" s="44"/>
      <c r="AL231" s="44"/>
      <c r="AM231" s="44"/>
      <c r="AN231" s="44"/>
      <c r="AO231" s="44"/>
      <c r="AP231" s="44"/>
      <c r="AQ231" s="44"/>
      <c r="AR231" s="44"/>
      <c r="AS231" s="44"/>
      <c r="AT231" s="44"/>
      <c r="AU231" s="44"/>
      <c r="AV231" s="44"/>
      <c r="AW231" s="44"/>
      <c r="AX231" s="44"/>
      <c r="AY231" s="44"/>
      <c r="AZ231" s="44"/>
      <c r="BA231" s="44"/>
      <c r="BB231" s="44"/>
      <c r="BC231" s="44"/>
      <c r="BD231" s="44"/>
      <c r="BE231" s="44"/>
      <c r="BF231" s="44"/>
      <c r="BG231" s="44"/>
      <c r="BH231" s="44"/>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row>
    <row r="232" spans="4:84" hidden="1" x14ac:dyDescent="0.35">
      <c r="D232" s="47"/>
      <c r="E232" s="43"/>
      <c r="J232" s="45"/>
      <c r="K232" s="45"/>
      <c r="L232" s="45"/>
      <c r="M232" s="45"/>
      <c r="N232" s="45"/>
      <c r="O232" s="45"/>
      <c r="P232" s="45"/>
      <c r="Q232" s="45"/>
      <c r="R232" s="45"/>
      <c r="S232" s="44"/>
      <c r="T232" s="44"/>
      <c r="U232" s="44"/>
      <c r="V232" s="44"/>
      <c r="W232" s="44"/>
      <c r="X232" s="44"/>
      <c r="Y232" s="44"/>
      <c r="Z232" s="44"/>
      <c r="AA232" s="44"/>
      <c r="AB232" s="44"/>
      <c r="AC232" s="44"/>
      <c r="AD232" s="44"/>
      <c r="AE232" s="44"/>
      <c r="AF232" s="44"/>
      <c r="AG232" s="44"/>
      <c r="AH232" s="44"/>
      <c r="AI232" s="44"/>
      <c r="AJ232" s="44"/>
      <c r="AK232" s="44"/>
      <c r="AL232" s="44"/>
      <c r="AM232" s="44"/>
      <c r="AN232" s="44"/>
      <c r="AO232" s="44"/>
      <c r="AP232" s="44"/>
      <c r="AQ232" s="44"/>
      <c r="AR232" s="44"/>
      <c r="AS232" s="44"/>
      <c r="AT232" s="44"/>
      <c r="AU232" s="44"/>
      <c r="AV232" s="44"/>
      <c r="AW232" s="44"/>
      <c r="AX232" s="44"/>
      <c r="AY232" s="44"/>
      <c r="AZ232" s="44"/>
      <c r="BA232" s="44"/>
      <c r="BB232" s="44"/>
      <c r="BC232" s="44"/>
      <c r="BD232" s="44"/>
      <c r="BE232" s="44"/>
      <c r="BF232" s="44"/>
      <c r="BG232" s="44"/>
      <c r="BH232" s="44"/>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row>
    <row r="233" spans="4:84" hidden="1" x14ac:dyDescent="0.35">
      <c r="D233" s="47"/>
      <c r="E233" s="43"/>
      <c r="J233" s="45"/>
      <c r="K233" s="45"/>
      <c r="L233" s="45"/>
      <c r="M233" s="45"/>
      <c r="N233" s="45"/>
      <c r="O233" s="45"/>
      <c r="P233" s="45"/>
      <c r="Q233" s="45"/>
      <c r="R233" s="45"/>
      <c r="S233" s="44"/>
      <c r="T233" s="44"/>
      <c r="U233" s="44"/>
      <c r="V233" s="44"/>
      <c r="W233" s="44"/>
      <c r="X233" s="44"/>
      <c r="Y233" s="44"/>
      <c r="Z233" s="44"/>
      <c r="AA233" s="44"/>
      <c r="AB233" s="44"/>
      <c r="AC233" s="44"/>
      <c r="AD233" s="44"/>
      <c r="AE233" s="44"/>
      <c r="AF233" s="44"/>
      <c r="AG233" s="44"/>
      <c r="AH233" s="44"/>
      <c r="AI233" s="44"/>
      <c r="AJ233" s="44"/>
      <c r="AK233" s="44"/>
      <c r="AL233" s="44"/>
      <c r="AM233" s="44"/>
      <c r="AN233" s="44"/>
      <c r="AO233" s="44"/>
      <c r="AP233" s="44"/>
      <c r="AQ233" s="44"/>
      <c r="AR233" s="44"/>
      <c r="AS233" s="44"/>
      <c r="AT233" s="44"/>
      <c r="AU233" s="44"/>
      <c r="AV233" s="44"/>
      <c r="AW233" s="44"/>
      <c r="AX233" s="44"/>
      <c r="AY233" s="44"/>
      <c r="AZ233" s="44"/>
      <c r="BA233" s="44"/>
      <c r="BB233" s="44"/>
      <c r="BC233" s="44"/>
      <c r="BD233" s="44"/>
      <c r="BE233" s="44"/>
      <c r="BF233" s="44"/>
      <c r="BG233" s="44"/>
      <c r="BH233" s="44"/>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row>
    <row r="234" spans="4:84" hidden="1" x14ac:dyDescent="0.35">
      <c r="D234" s="47"/>
      <c r="E234" s="43"/>
      <c r="J234" s="45"/>
      <c r="K234" s="45"/>
      <c r="L234" s="45"/>
      <c r="M234" s="45"/>
      <c r="N234" s="45"/>
      <c r="O234" s="45"/>
      <c r="P234" s="45"/>
      <c r="Q234" s="45"/>
      <c r="R234" s="45"/>
      <c r="S234" s="44"/>
      <c r="T234" s="44"/>
      <c r="U234" s="44"/>
      <c r="V234" s="44"/>
      <c r="W234" s="44"/>
      <c r="X234" s="44"/>
      <c r="Y234" s="44"/>
      <c r="Z234" s="44"/>
      <c r="AA234" s="44"/>
      <c r="AB234" s="44"/>
      <c r="AC234" s="44"/>
      <c r="AD234" s="44"/>
      <c r="AE234" s="44"/>
      <c r="AF234" s="44"/>
      <c r="AG234" s="44"/>
      <c r="AH234" s="44"/>
      <c r="AI234" s="44"/>
      <c r="AJ234" s="44"/>
      <c r="AK234" s="44"/>
      <c r="AL234" s="44"/>
      <c r="AM234" s="44"/>
      <c r="AN234" s="44"/>
      <c r="AO234" s="44"/>
      <c r="AP234" s="44"/>
      <c r="AQ234" s="44"/>
      <c r="AR234" s="44"/>
      <c r="AS234" s="44"/>
      <c r="AT234" s="44"/>
      <c r="AU234" s="44"/>
      <c r="AV234" s="44"/>
      <c r="AW234" s="44"/>
      <c r="AX234" s="44"/>
      <c r="AY234" s="44"/>
      <c r="AZ234" s="44"/>
      <c r="BA234" s="44"/>
      <c r="BB234" s="44"/>
      <c r="BC234" s="44"/>
      <c r="BD234" s="44"/>
      <c r="BE234" s="44"/>
      <c r="BF234" s="44"/>
      <c r="BG234" s="44"/>
      <c r="BH234" s="44"/>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row>
    <row r="235" spans="4:84" hidden="1" x14ac:dyDescent="0.35">
      <c r="D235" s="47"/>
      <c r="E235" s="43"/>
      <c r="J235" s="45"/>
      <c r="K235" s="45"/>
      <c r="L235" s="45"/>
      <c r="M235" s="45"/>
      <c r="N235" s="45"/>
      <c r="O235" s="45"/>
      <c r="P235" s="45"/>
      <c r="Q235" s="45"/>
      <c r="R235" s="45"/>
      <c r="S235" s="44"/>
      <c r="T235" s="44"/>
      <c r="U235" s="44"/>
      <c r="V235" s="44"/>
      <c r="W235" s="44"/>
      <c r="X235" s="44"/>
      <c r="Y235" s="44"/>
      <c r="Z235" s="44"/>
      <c r="AA235" s="44"/>
      <c r="AB235" s="44"/>
      <c r="AC235" s="44"/>
      <c r="AD235" s="44"/>
      <c r="AE235" s="44"/>
      <c r="AF235" s="44"/>
      <c r="AG235" s="44"/>
      <c r="AH235" s="44"/>
      <c r="AI235" s="44"/>
      <c r="AJ235" s="44"/>
      <c r="AK235" s="44"/>
      <c r="AL235" s="44"/>
      <c r="AM235" s="44"/>
      <c r="AN235" s="44"/>
      <c r="AO235" s="44"/>
      <c r="AP235" s="44"/>
      <c r="AQ235" s="44"/>
      <c r="AR235" s="44"/>
      <c r="AS235" s="44"/>
      <c r="AT235" s="44"/>
      <c r="AU235" s="44"/>
      <c r="AV235" s="44"/>
      <c r="AW235" s="44"/>
      <c r="AX235" s="44"/>
      <c r="AY235" s="44"/>
      <c r="AZ235" s="44"/>
      <c r="BA235" s="44"/>
      <c r="BB235" s="44"/>
      <c r="BC235" s="44"/>
      <c r="BD235" s="44"/>
      <c r="BE235" s="44"/>
      <c r="BF235" s="44"/>
      <c r="BG235" s="44"/>
      <c r="BH235" s="44"/>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row>
    <row r="236" spans="4:84" hidden="1" x14ac:dyDescent="0.35">
      <c r="D236" s="47"/>
      <c r="E236" s="43"/>
      <c r="J236" s="45"/>
      <c r="K236" s="45"/>
      <c r="L236" s="45"/>
      <c r="M236" s="45"/>
      <c r="N236" s="45"/>
      <c r="O236" s="45"/>
      <c r="P236" s="45"/>
      <c r="Q236" s="45"/>
      <c r="R236" s="45"/>
      <c r="S236" s="44"/>
      <c r="T236" s="44"/>
      <c r="U236" s="44"/>
      <c r="V236" s="44"/>
      <c r="W236" s="44"/>
      <c r="X236" s="44"/>
      <c r="Y236" s="44"/>
      <c r="Z236" s="44"/>
      <c r="AA236" s="44"/>
      <c r="AB236" s="44"/>
      <c r="AC236" s="44"/>
      <c r="AD236" s="44"/>
      <c r="AE236" s="44"/>
      <c r="AF236" s="44"/>
      <c r="AG236" s="44"/>
      <c r="AH236" s="44"/>
      <c r="AI236" s="44"/>
      <c r="AJ236" s="44"/>
      <c r="AK236" s="44"/>
      <c r="AL236" s="44"/>
      <c r="AM236" s="44"/>
      <c r="AN236" s="44"/>
      <c r="AO236" s="44"/>
      <c r="AP236" s="44"/>
      <c r="AQ236" s="44"/>
      <c r="AR236" s="44"/>
      <c r="AS236" s="44"/>
      <c r="AT236" s="44"/>
      <c r="AU236" s="44"/>
      <c r="AV236" s="44"/>
      <c r="AW236" s="44"/>
      <c r="AX236" s="44"/>
      <c r="AY236" s="44"/>
      <c r="AZ236" s="44"/>
      <c r="BA236" s="44"/>
      <c r="BB236" s="44"/>
      <c r="BC236" s="44"/>
      <c r="BD236" s="44"/>
      <c r="BE236" s="44"/>
      <c r="BF236" s="44"/>
      <c r="BG236" s="44"/>
      <c r="BH236" s="44"/>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row>
    <row r="237" spans="4:84" hidden="1" x14ac:dyDescent="0.35">
      <c r="D237" s="47"/>
      <c r="E237" s="43"/>
      <c r="J237" s="45"/>
      <c r="K237" s="45"/>
      <c r="L237" s="45"/>
      <c r="M237" s="45"/>
      <c r="N237" s="45"/>
      <c r="O237" s="45"/>
      <c r="P237" s="45"/>
      <c r="Q237" s="45"/>
      <c r="R237" s="45"/>
      <c r="S237" s="44"/>
      <c r="T237" s="44"/>
      <c r="U237" s="44"/>
      <c r="V237" s="44"/>
      <c r="W237" s="44"/>
      <c r="X237" s="44"/>
      <c r="Y237" s="44"/>
      <c r="Z237" s="44"/>
      <c r="AA237" s="44"/>
      <c r="AB237" s="44"/>
      <c r="AC237" s="44"/>
      <c r="AD237" s="44"/>
      <c r="AE237" s="44"/>
      <c r="AF237" s="44"/>
      <c r="AG237" s="44"/>
      <c r="AH237" s="44"/>
      <c r="AI237" s="44"/>
      <c r="AJ237" s="44"/>
      <c r="AK237" s="44"/>
      <c r="AL237" s="44"/>
      <c r="AM237" s="44"/>
      <c r="AN237" s="44"/>
      <c r="AO237" s="44"/>
      <c r="AP237" s="44"/>
      <c r="AQ237" s="44"/>
      <c r="AR237" s="44"/>
      <c r="AS237" s="44"/>
      <c r="AT237" s="44"/>
      <c r="AU237" s="44"/>
      <c r="AV237" s="44"/>
      <c r="AW237" s="44"/>
      <c r="AX237" s="44"/>
      <c r="AY237" s="44"/>
      <c r="AZ237" s="44"/>
      <c r="BA237" s="44"/>
      <c r="BB237" s="44"/>
      <c r="BC237" s="44"/>
      <c r="BD237" s="44"/>
      <c r="BE237" s="44"/>
      <c r="BF237" s="44"/>
      <c r="BG237" s="44"/>
      <c r="BH237" s="44"/>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row>
    <row r="238" spans="4:84" hidden="1" x14ac:dyDescent="0.35">
      <c r="D238" s="47"/>
      <c r="E238" s="43"/>
      <c r="J238" s="45"/>
      <c r="K238" s="45"/>
      <c r="L238" s="45"/>
      <c r="M238" s="45"/>
      <c r="N238" s="45"/>
      <c r="O238" s="45"/>
      <c r="P238" s="45"/>
      <c r="Q238" s="45"/>
      <c r="R238" s="45"/>
      <c r="S238" s="44"/>
      <c r="T238" s="44"/>
      <c r="U238" s="44"/>
      <c r="V238" s="44"/>
      <c r="W238" s="44"/>
      <c r="X238" s="44"/>
      <c r="Y238" s="44"/>
      <c r="Z238" s="44"/>
      <c r="AA238" s="44"/>
      <c r="AB238" s="44"/>
      <c r="AC238" s="44"/>
      <c r="AD238" s="44"/>
      <c r="AE238" s="44"/>
      <c r="AF238" s="44"/>
      <c r="AG238" s="44"/>
      <c r="AH238" s="44"/>
      <c r="AI238" s="44"/>
      <c r="AJ238" s="44"/>
      <c r="AK238" s="44"/>
      <c r="AL238" s="44"/>
      <c r="AM238" s="44"/>
      <c r="AN238" s="44"/>
      <c r="AO238" s="44"/>
      <c r="AP238" s="44"/>
      <c r="AQ238" s="44"/>
      <c r="AR238" s="44"/>
      <c r="AS238" s="44"/>
      <c r="AT238" s="44"/>
      <c r="AU238" s="44"/>
      <c r="AV238" s="44"/>
      <c r="AW238" s="44"/>
      <c r="AX238" s="44"/>
      <c r="AY238" s="44"/>
      <c r="AZ238" s="44"/>
      <c r="BA238" s="44"/>
      <c r="BB238" s="44"/>
      <c r="BC238" s="44"/>
      <c r="BD238" s="44"/>
      <c r="BE238" s="44"/>
      <c r="BF238" s="44"/>
      <c r="BG238" s="44"/>
      <c r="BH238" s="44"/>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row>
    <row r="239" spans="4:84" hidden="1" x14ac:dyDescent="0.35">
      <c r="D239" s="47"/>
      <c r="E239" s="43"/>
      <c r="J239" s="45"/>
      <c r="K239" s="45"/>
      <c r="L239" s="45"/>
      <c r="M239" s="45"/>
      <c r="N239" s="45"/>
      <c r="O239" s="45"/>
      <c r="P239" s="45"/>
      <c r="Q239" s="45"/>
      <c r="R239" s="45"/>
      <c r="S239" s="44"/>
      <c r="T239" s="44"/>
      <c r="U239" s="44"/>
      <c r="V239" s="44"/>
      <c r="W239" s="44"/>
      <c r="X239" s="44"/>
      <c r="Y239" s="44"/>
      <c r="Z239" s="44"/>
      <c r="AA239" s="44"/>
      <c r="AB239" s="44"/>
      <c r="AC239" s="44"/>
      <c r="AD239" s="44"/>
      <c r="AE239" s="44"/>
      <c r="AF239" s="44"/>
      <c r="AG239" s="44"/>
      <c r="AH239" s="44"/>
      <c r="AI239" s="44"/>
      <c r="AJ239" s="44"/>
      <c r="AK239" s="44"/>
      <c r="AL239" s="44"/>
      <c r="AM239" s="44"/>
      <c r="AN239" s="44"/>
      <c r="AO239" s="44"/>
      <c r="AP239" s="44"/>
      <c r="AQ239" s="44"/>
      <c r="AR239" s="44"/>
      <c r="AS239" s="44"/>
      <c r="AT239" s="44"/>
      <c r="AU239" s="44"/>
      <c r="AV239" s="44"/>
      <c r="AW239" s="44"/>
      <c r="AX239" s="44"/>
      <c r="AY239" s="44"/>
      <c r="AZ239" s="44"/>
      <c r="BA239" s="44"/>
      <c r="BB239" s="44"/>
      <c r="BC239" s="44"/>
      <c r="BD239" s="44"/>
      <c r="BE239" s="44"/>
      <c r="BF239" s="44"/>
      <c r="BG239" s="44"/>
      <c r="BH239" s="44"/>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row>
    <row r="240" spans="4:84" hidden="1" x14ac:dyDescent="0.35">
      <c r="D240" s="47"/>
      <c r="E240" s="43"/>
      <c r="J240" s="45"/>
      <c r="K240" s="45"/>
      <c r="L240" s="45"/>
      <c r="M240" s="45"/>
      <c r="N240" s="45"/>
      <c r="O240" s="45"/>
      <c r="P240" s="45"/>
      <c r="Q240" s="45"/>
      <c r="R240" s="45"/>
      <c r="S240" s="44"/>
      <c r="T240" s="44"/>
      <c r="U240" s="44"/>
      <c r="V240" s="44"/>
      <c r="W240" s="44"/>
      <c r="X240" s="44"/>
      <c r="Y240" s="44"/>
      <c r="Z240" s="44"/>
      <c r="AA240" s="44"/>
      <c r="AB240" s="44"/>
      <c r="AC240" s="44"/>
      <c r="AD240" s="44"/>
      <c r="AE240" s="44"/>
      <c r="AF240" s="44"/>
      <c r="AG240" s="44"/>
      <c r="AH240" s="44"/>
      <c r="AI240" s="44"/>
      <c r="AJ240" s="44"/>
      <c r="AK240" s="44"/>
      <c r="AL240" s="44"/>
      <c r="AM240" s="44"/>
      <c r="AN240" s="44"/>
      <c r="AO240" s="44"/>
      <c r="AP240" s="44"/>
      <c r="AQ240" s="44"/>
      <c r="AR240" s="44"/>
      <c r="AS240" s="44"/>
      <c r="AT240" s="44"/>
      <c r="AU240" s="44"/>
      <c r="AV240" s="44"/>
      <c r="AW240" s="44"/>
      <c r="AX240" s="44"/>
      <c r="AY240" s="44"/>
      <c r="AZ240" s="44"/>
      <c r="BA240" s="44"/>
      <c r="BB240" s="44"/>
      <c r="BC240" s="44"/>
      <c r="BD240" s="44"/>
      <c r="BE240" s="44"/>
      <c r="BF240" s="44"/>
      <c r="BG240" s="44"/>
      <c r="BH240" s="44"/>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row>
    <row r="241" spans="4:84" hidden="1" x14ac:dyDescent="0.35">
      <c r="D241" s="47"/>
      <c r="E241" s="43"/>
      <c r="J241" s="45"/>
      <c r="K241" s="45"/>
      <c r="L241" s="45"/>
      <c r="M241" s="45"/>
      <c r="N241" s="45"/>
      <c r="O241" s="45"/>
      <c r="P241" s="45"/>
      <c r="Q241" s="45"/>
      <c r="R241" s="45"/>
      <c r="S241" s="44"/>
      <c r="T241" s="44"/>
      <c r="U241" s="44"/>
      <c r="V241" s="44"/>
      <c r="W241" s="44"/>
      <c r="X241" s="44"/>
      <c r="Y241" s="44"/>
      <c r="Z241" s="44"/>
      <c r="AA241" s="44"/>
      <c r="AB241" s="44"/>
      <c r="AC241" s="44"/>
      <c r="AD241" s="44"/>
      <c r="AE241" s="44"/>
      <c r="AF241" s="44"/>
      <c r="AG241" s="44"/>
      <c r="AH241" s="44"/>
      <c r="AI241" s="44"/>
      <c r="AJ241" s="44"/>
      <c r="AK241" s="44"/>
      <c r="AL241" s="44"/>
      <c r="AM241" s="44"/>
      <c r="AN241" s="44"/>
      <c r="AO241" s="44"/>
      <c r="AP241" s="44"/>
      <c r="AQ241" s="44"/>
      <c r="AR241" s="44"/>
      <c r="AS241" s="44"/>
      <c r="AT241" s="44"/>
      <c r="AU241" s="44"/>
      <c r="AV241" s="44"/>
      <c r="AW241" s="44"/>
      <c r="AX241" s="44"/>
      <c r="AY241" s="44"/>
      <c r="AZ241" s="44"/>
      <c r="BA241" s="44"/>
      <c r="BB241" s="44"/>
      <c r="BC241" s="44"/>
      <c r="BD241" s="44"/>
      <c r="BE241" s="44"/>
      <c r="BF241" s="44"/>
      <c r="BG241" s="44"/>
      <c r="BH241" s="44"/>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row>
    <row r="242" spans="4:84" hidden="1" x14ac:dyDescent="0.35">
      <c r="D242" s="47"/>
      <c r="E242" s="43"/>
      <c r="J242" s="45"/>
      <c r="K242" s="45"/>
      <c r="L242" s="45"/>
      <c r="M242" s="45"/>
      <c r="N242" s="45"/>
      <c r="O242" s="45"/>
      <c r="P242" s="45"/>
      <c r="Q242" s="45"/>
      <c r="R242" s="45"/>
      <c r="S242" s="44"/>
      <c r="T242" s="44"/>
      <c r="U242" s="44"/>
      <c r="V242" s="44"/>
      <c r="W242" s="44"/>
      <c r="X242" s="44"/>
      <c r="Y242" s="44"/>
      <c r="Z242" s="44"/>
      <c r="AA242" s="44"/>
      <c r="AB242" s="44"/>
      <c r="AC242" s="44"/>
      <c r="AD242" s="44"/>
      <c r="AE242" s="44"/>
      <c r="AF242" s="44"/>
      <c r="AG242" s="44"/>
      <c r="AH242" s="44"/>
      <c r="AI242" s="44"/>
      <c r="AJ242" s="44"/>
      <c r="AK242" s="44"/>
      <c r="AL242" s="44"/>
      <c r="AM242" s="44"/>
      <c r="AN242" s="44"/>
      <c r="AO242" s="44"/>
      <c r="AP242" s="44"/>
      <c r="AQ242" s="44"/>
      <c r="AR242" s="44"/>
      <c r="AS242" s="44"/>
      <c r="AT242" s="44"/>
      <c r="AU242" s="44"/>
      <c r="AV242" s="44"/>
      <c r="AW242" s="44"/>
      <c r="AX242" s="44"/>
      <c r="AY242" s="44"/>
      <c r="AZ242" s="44"/>
      <c r="BA242" s="44"/>
      <c r="BB242" s="44"/>
      <c r="BC242" s="44"/>
      <c r="BD242" s="44"/>
      <c r="BE242" s="44"/>
      <c r="BF242" s="44"/>
      <c r="BG242" s="44"/>
      <c r="BH242" s="44"/>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row>
    <row r="243" spans="4:84" hidden="1" x14ac:dyDescent="0.35">
      <c r="D243" s="47"/>
      <c r="E243" s="43"/>
      <c r="J243" s="45"/>
      <c r="K243" s="45"/>
      <c r="L243" s="45"/>
      <c r="M243" s="45"/>
      <c r="N243" s="45"/>
      <c r="O243" s="45"/>
      <c r="P243" s="45"/>
      <c r="Q243" s="45"/>
      <c r="R243" s="45"/>
      <c r="S243" s="44"/>
      <c r="T243" s="44"/>
      <c r="U243" s="44"/>
      <c r="V243" s="44"/>
      <c r="W243" s="44"/>
      <c r="X243" s="44"/>
      <c r="Y243" s="44"/>
      <c r="Z243" s="44"/>
      <c r="AA243" s="44"/>
      <c r="AB243" s="44"/>
      <c r="AC243" s="44"/>
      <c r="AD243" s="44"/>
      <c r="AE243" s="44"/>
      <c r="AF243" s="44"/>
      <c r="AG243" s="44"/>
      <c r="AH243" s="44"/>
      <c r="AI243" s="44"/>
      <c r="AJ243" s="44"/>
      <c r="AK243" s="44"/>
      <c r="AL243" s="44"/>
      <c r="AM243" s="44"/>
      <c r="AN243" s="44"/>
      <c r="AO243" s="44"/>
      <c r="AP243" s="44"/>
      <c r="AQ243" s="44"/>
      <c r="AR243" s="44"/>
      <c r="AS243" s="44"/>
      <c r="AT243" s="44"/>
      <c r="AU243" s="44"/>
      <c r="AV243" s="44"/>
      <c r="AW243" s="44"/>
      <c r="AX243" s="44"/>
      <c r="AY243" s="44"/>
      <c r="AZ243" s="44"/>
      <c r="BA243" s="44"/>
      <c r="BB243" s="44"/>
      <c r="BC243" s="44"/>
      <c r="BD243" s="44"/>
      <c r="BE243" s="44"/>
      <c r="BF243" s="44"/>
      <c r="BG243" s="44"/>
      <c r="BH243" s="44"/>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row>
    <row r="244" spans="4:84" hidden="1" x14ac:dyDescent="0.35">
      <c r="D244" s="47"/>
      <c r="E244" s="43"/>
      <c r="J244" s="45"/>
      <c r="K244" s="45"/>
      <c r="L244" s="45"/>
      <c r="M244" s="45"/>
      <c r="N244" s="45"/>
      <c r="O244" s="45"/>
      <c r="P244" s="45"/>
      <c r="Q244" s="45"/>
      <c r="R244" s="45"/>
      <c r="S244" s="44"/>
      <c r="T244" s="44"/>
      <c r="U244" s="44"/>
      <c r="V244" s="44"/>
      <c r="W244" s="44"/>
      <c r="X244" s="44"/>
      <c r="Y244" s="44"/>
      <c r="Z244" s="44"/>
      <c r="AA244" s="44"/>
      <c r="AB244" s="44"/>
      <c r="AC244" s="44"/>
      <c r="AD244" s="44"/>
      <c r="AE244" s="44"/>
      <c r="AF244" s="44"/>
      <c r="AG244" s="44"/>
      <c r="AH244" s="44"/>
      <c r="AI244" s="44"/>
      <c r="AJ244" s="44"/>
      <c r="AK244" s="44"/>
      <c r="AL244" s="44"/>
      <c r="AM244" s="44"/>
      <c r="AN244" s="44"/>
      <c r="AO244" s="44"/>
      <c r="AP244" s="44"/>
      <c r="AQ244" s="44"/>
      <c r="AR244" s="44"/>
      <c r="AS244" s="44"/>
      <c r="AT244" s="44"/>
      <c r="AU244" s="44"/>
      <c r="AV244" s="44"/>
      <c r="AW244" s="44"/>
      <c r="AX244" s="44"/>
      <c r="AY244" s="44"/>
      <c r="AZ244" s="44"/>
      <c r="BA244" s="44"/>
      <c r="BB244" s="44"/>
      <c r="BC244" s="44"/>
      <c r="BD244" s="44"/>
      <c r="BE244" s="44"/>
      <c r="BF244" s="44"/>
      <c r="BG244" s="44"/>
      <c r="BH244" s="44"/>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row>
    <row r="245" spans="4:84" hidden="1" x14ac:dyDescent="0.35">
      <c r="D245" s="47"/>
      <c r="E245" s="43"/>
      <c r="J245" s="45"/>
      <c r="K245" s="45"/>
      <c r="L245" s="45"/>
      <c r="M245" s="45"/>
      <c r="N245" s="45"/>
      <c r="O245" s="45"/>
      <c r="P245" s="45"/>
      <c r="Q245" s="45"/>
      <c r="R245" s="45"/>
      <c r="S245" s="44"/>
      <c r="T245" s="44"/>
      <c r="U245" s="44"/>
      <c r="V245" s="44"/>
      <c r="W245" s="44"/>
      <c r="X245" s="44"/>
      <c r="Y245" s="44"/>
      <c r="Z245" s="44"/>
      <c r="AA245" s="44"/>
      <c r="AB245" s="44"/>
      <c r="AC245" s="44"/>
      <c r="AD245" s="44"/>
      <c r="AE245" s="44"/>
      <c r="AF245" s="44"/>
      <c r="AG245" s="44"/>
      <c r="AH245" s="44"/>
      <c r="AI245" s="44"/>
      <c r="AJ245" s="44"/>
      <c r="AK245" s="44"/>
      <c r="AL245" s="44"/>
      <c r="AM245" s="44"/>
      <c r="AN245" s="44"/>
      <c r="AO245" s="44"/>
      <c r="AP245" s="44"/>
      <c r="AQ245" s="44"/>
      <c r="AR245" s="44"/>
      <c r="AS245" s="44"/>
      <c r="AT245" s="44"/>
      <c r="AU245" s="44"/>
      <c r="AV245" s="44"/>
      <c r="AW245" s="44"/>
      <c r="AX245" s="44"/>
      <c r="AY245" s="44"/>
      <c r="AZ245" s="44"/>
      <c r="BA245" s="44"/>
      <c r="BB245" s="44"/>
      <c r="BC245" s="44"/>
      <c r="BD245" s="44"/>
      <c r="BE245" s="44"/>
      <c r="BF245" s="44"/>
      <c r="BG245" s="44"/>
      <c r="BH245" s="44"/>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row>
    <row r="246" spans="4:84" hidden="1" x14ac:dyDescent="0.35">
      <c r="D246" s="47"/>
      <c r="E246" s="43"/>
      <c r="J246" s="45"/>
      <c r="K246" s="45"/>
      <c r="L246" s="45"/>
      <c r="M246" s="45"/>
      <c r="N246" s="45"/>
      <c r="O246" s="45"/>
      <c r="P246" s="45"/>
      <c r="Q246" s="45"/>
      <c r="R246" s="45"/>
      <c r="S246" s="44"/>
      <c r="T246" s="44"/>
      <c r="U246" s="44"/>
      <c r="V246" s="44"/>
      <c r="W246" s="44"/>
      <c r="X246" s="44"/>
      <c r="Y246" s="44"/>
      <c r="Z246" s="44"/>
      <c r="AA246" s="44"/>
      <c r="AB246" s="44"/>
      <c r="AC246" s="44"/>
      <c r="AD246" s="44"/>
      <c r="AE246" s="44"/>
      <c r="AF246" s="44"/>
      <c r="AG246" s="44"/>
      <c r="AH246" s="44"/>
      <c r="AI246" s="44"/>
      <c r="AJ246" s="44"/>
      <c r="AK246" s="44"/>
      <c r="AL246" s="44"/>
      <c r="AM246" s="44"/>
      <c r="AN246" s="44"/>
      <c r="AO246" s="44"/>
      <c r="AP246" s="44"/>
      <c r="AQ246" s="44"/>
      <c r="AR246" s="44"/>
      <c r="AS246" s="44"/>
      <c r="AT246" s="44"/>
      <c r="AU246" s="44"/>
      <c r="AV246" s="44"/>
      <c r="AW246" s="44"/>
      <c r="AX246" s="44"/>
      <c r="AY246" s="44"/>
      <c r="AZ246" s="44"/>
      <c r="BA246" s="44"/>
      <c r="BB246" s="44"/>
      <c r="BC246" s="44"/>
      <c r="BD246" s="44"/>
      <c r="BE246" s="44"/>
      <c r="BF246" s="44"/>
      <c r="BG246" s="44"/>
      <c r="BH246" s="44"/>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row>
    <row r="247" spans="4:84" hidden="1" x14ac:dyDescent="0.35">
      <c r="D247" s="47"/>
      <c r="E247" s="43"/>
      <c r="J247" s="45"/>
      <c r="K247" s="45"/>
      <c r="L247" s="45"/>
      <c r="M247" s="45"/>
      <c r="N247" s="45"/>
      <c r="O247" s="45"/>
      <c r="P247" s="45"/>
      <c r="Q247" s="45"/>
      <c r="R247" s="45"/>
      <c r="S247" s="44"/>
      <c r="T247" s="44"/>
      <c r="U247" s="44"/>
      <c r="V247" s="44"/>
      <c r="W247" s="44"/>
      <c r="X247" s="44"/>
      <c r="Y247" s="44"/>
      <c r="Z247" s="44"/>
      <c r="AA247" s="44"/>
      <c r="AB247" s="44"/>
      <c r="AC247" s="44"/>
      <c r="AD247" s="44"/>
      <c r="AE247" s="44"/>
      <c r="AF247" s="44"/>
      <c r="AG247" s="44"/>
      <c r="AH247" s="44"/>
      <c r="AI247" s="44"/>
      <c r="AJ247" s="44"/>
      <c r="AK247" s="44"/>
      <c r="AL247" s="44"/>
      <c r="AM247" s="44"/>
      <c r="AN247" s="44"/>
      <c r="AO247" s="44"/>
      <c r="AP247" s="44"/>
      <c r="AQ247" s="44"/>
      <c r="AR247" s="44"/>
      <c r="AS247" s="44"/>
      <c r="AT247" s="44"/>
      <c r="AU247" s="44"/>
      <c r="AV247" s="44"/>
      <c r="AW247" s="44"/>
      <c r="AX247" s="44"/>
      <c r="AY247" s="44"/>
      <c r="AZ247" s="44"/>
      <c r="BA247" s="44"/>
      <c r="BB247" s="44"/>
      <c r="BC247" s="44"/>
      <c r="BD247" s="44"/>
      <c r="BE247" s="44"/>
      <c r="BF247" s="44"/>
      <c r="BG247" s="44"/>
      <c r="BH247" s="44"/>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row>
    <row r="248" spans="4:84" hidden="1" x14ac:dyDescent="0.35">
      <c r="D248" s="47"/>
      <c r="E248" s="43"/>
      <c r="J248" s="45"/>
      <c r="K248" s="45"/>
      <c r="L248" s="45"/>
      <c r="M248" s="45"/>
      <c r="N248" s="45"/>
      <c r="O248" s="45"/>
      <c r="P248" s="45"/>
      <c r="Q248" s="45"/>
      <c r="R248" s="45"/>
      <c r="S248" s="44"/>
      <c r="T248" s="44"/>
      <c r="U248" s="44"/>
      <c r="V248" s="44"/>
      <c r="W248" s="44"/>
      <c r="X248" s="44"/>
      <c r="Y248" s="44"/>
      <c r="Z248" s="44"/>
      <c r="AA248" s="44"/>
      <c r="AB248" s="44"/>
      <c r="AC248" s="44"/>
      <c r="AD248" s="44"/>
      <c r="AE248" s="44"/>
      <c r="AF248" s="44"/>
      <c r="AG248" s="44"/>
      <c r="AH248" s="44"/>
      <c r="AI248" s="44"/>
      <c r="AJ248" s="44"/>
      <c r="AK248" s="44"/>
      <c r="AL248" s="44"/>
      <c r="AM248" s="44"/>
      <c r="AN248" s="44"/>
      <c r="AO248" s="44"/>
      <c r="AP248" s="44"/>
      <c r="AQ248" s="44"/>
      <c r="AR248" s="44"/>
      <c r="AS248" s="44"/>
      <c r="AT248" s="44"/>
      <c r="AU248" s="44"/>
      <c r="AV248" s="44"/>
      <c r="AW248" s="44"/>
      <c r="AX248" s="44"/>
      <c r="AY248" s="44"/>
      <c r="AZ248" s="44"/>
      <c r="BA248" s="44"/>
      <c r="BB248" s="44"/>
      <c r="BC248" s="44"/>
      <c r="BD248" s="44"/>
      <c r="BE248" s="44"/>
      <c r="BF248" s="44"/>
      <c r="BG248" s="44"/>
      <c r="BH248" s="44"/>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row>
    <row r="249" spans="4:84" hidden="1" x14ac:dyDescent="0.35">
      <c r="D249" s="47"/>
      <c r="E249" s="43"/>
      <c r="J249" s="45"/>
      <c r="K249" s="45"/>
      <c r="L249" s="45"/>
      <c r="M249" s="45"/>
      <c r="N249" s="45"/>
      <c r="O249" s="45"/>
      <c r="P249" s="45"/>
      <c r="Q249" s="45"/>
      <c r="R249" s="45"/>
      <c r="S249" s="44"/>
      <c r="T249" s="44"/>
      <c r="U249" s="44"/>
      <c r="V249" s="44"/>
      <c r="W249" s="44"/>
      <c r="X249" s="44"/>
      <c r="Y249" s="44"/>
      <c r="Z249" s="44"/>
      <c r="AA249" s="44"/>
      <c r="AB249" s="44"/>
      <c r="AC249" s="44"/>
      <c r="AD249" s="44"/>
      <c r="AE249" s="44"/>
      <c r="AF249" s="44"/>
      <c r="AG249" s="44"/>
      <c r="AH249" s="44"/>
      <c r="AI249" s="44"/>
      <c r="AJ249" s="44"/>
      <c r="AK249" s="44"/>
      <c r="AL249" s="44"/>
      <c r="AM249" s="44"/>
      <c r="AN249" s="44"/>
      <c r="AO249" s="44"/>
      <c r="AP249" s="44"/>
      <c r="AQ249" s="44"/>
      <c r="AR249" s="44"/>
      <c r="AS249" s="44"/>
      <c r="AT249" s="44"/>
      <c r="AU249" s="44"/>
      <c r="AV249" s="44"/>
      <c r="AW249" s="44"/>
      <c r="AX249" s="44"/>
      <c r="AY249" s="44"/>
      <c r="AZ249" s="44"/>
      <c r="BA249" s="44"/>
      <c r="BB249" s="44"/>
      <c r="BC249" s="44"/>
      <c r="BD249" s="44"/>
      <c r="BE249" s="44"/>
      <c r="BF249" s="44"/>
      <c r="BG249" s="44"/>
      <c r="BH249" s="44"/>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row>
    <row r="250" spans="4:84" hidden="1" x14ac:dyDescent="0.35">
      <c r="D250" s="47"/>
      <c r="E250" s="43"/>
      <c r="J250" s="45"/>
      <c r="K250" s="45"/>
      <c r="L250" s="45"/>
      <c r="M250" s="45"/>
      <c r="N250" s="45"/>
      <c r="O250" s="45"/>
      <c r="P250" s="45"/>
      <c r="Q250" s="45"/>
      <c r="R250" s="45"/>
      <c r="S250" s="44"/>
      <c r="T250" s="44"/>
      <c r="U250" s="44"/>
      <c r="V250" s="44"/>
      <c r="W250" s="44"/>
      <c r="X250" s="44"/>
      <c r="Y250" s="44"/>
      <c r="Z250" s="44"/>
      <c r="AA250" s="44"/>
      <c r="AB250" s="44"/>
      <c r="AC250" s="44"/>
      <c r="AD250" s="44"/>
      <c r="AE250" s="44"/>
      <c r="AF250" s="44"/>
      <c r="AG250" s="44"/>
      <c r="AH250" s="44"/>
      <c r="AI250" s="44"/>
      <c r="AJ250" s="44"/>
      <c r="AK250" s="44"/>
      <c r="AL250" s="44"/>
      <c r="AM250" s="44"/>
      <c r="AN250" s="44"/>
      <c r="AO250" s="44"/>
      <c r="AP250" s="44"/>
      <c r="AQ250" s="44"/>
      <c r="AR250" s="44"/>
      <c r="AS250" s="44"/>
      <c r="AT250" s="44"/>
      <c r="AU250" s="44"/>
      <c r="AV250" s="44"/>
      <c r="AW250" s="44"/>
      <c r="AX250" s="44"/>
      <c r="AY250" s="44"/>
      <c r="AZ250" s="44"/>
      <c r="BA250" s="44"/>
      <c r="BB250" s="44"/>
      <c r="BC250" s="44"/>
      <c r="BD250" s="44"/>
      <c r="BE250" s="44"/>
      <c r="BF250" s="44"/>
      <c r="BG250" s="44"/>
      <c r="BH250" s="44"/>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row>
    <row r="251" spans="4:84" hidden="1" x14ac:dyDescent="0.35">
      <c r="D251" s="47"/>
      <c r="E251" s="43"/>
      <c r="J251" s="45"/>
      <c r="K251" s="45"/>
      <c r="L251" s="45"/>
      <c r="M251" s="45"/>
      <c r="N251" s="45"/>
      <c r="O251" s="45"/>
      <c r="P251" s="45"/>
      <c r="Q251" s="45"/>
      <c r="R251" s="45"/>
      <c r="S251" s="44"/>
      <c r="T251" s="44"/>
      <c r="U251" s="44"/>
      <c r="V251" s="44"/>
      <c r="W251" s="44"/>
      <c r="X251" s="44"/>
      <c r="Y251" s="44"/>
      <c r="Z251" s="44"/>
      <c r="AA251" s="44"/>
      <c r="AB251" s="44"/>
      <c r="AC251" s="44"/>
      <c r="AD251" s="44"/>
      <c r="AE251" s="44"/>
      <c r="AF251" s="44"/>
      <c r="AG251" s="44"/>
      <c r="AH251" s="44"/>
      <c r="AI251" s="44"/>
      <c r="AJ251" s="44"/>
      <c r="AK251" s="44"/>
      <c r="AL251" s="44"/>
      <c r="AM251" s="44"/>
      <c r="AN251" s="44"/>
      <c r="AO251" s="44"/>
      <c r="AP251" s="44"/>
      <c r="AQ251" s="44"/>
      <c r="AR251" s="44"/>
      <c r="AS251" s="44"/>
      <c r="AT251" s="44"/>
      <c r="AU251" s="44"/>
      <c r="AV251" s="44"/>
      <c r="AW251" s="44"/>
      <c r="AX251" s="44"/>
      <c r="AY251" s="44"/>
      <c r="AZ251" s="44"/>
      <c r="BA251" s="44"/>
      <c r="BB251" s="44"/>
      <c r="BC251" s="44"/>
      <c r="BD251" s="44"/>
      <c r="BE251" s="44"/>
      <c r="BF251" s="44"/>
      <c r="BG251" s="44"/>
      <c r="BH251" s="44"/>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row>
    <row r="252" spans="4:84" hidden="1" x14ac:dyDescent="0.35">
      <c r="D252" s="47"/>
      <c r="E252" s="43"/>
      <c r="J252" s="45"/>
      <c r="K252" s="45"/>
      <c r="L252" s="45"/>
      <c r="M252" s="45"/>
      <c r="N252" s="45"/>
      <c r="O252" s="45"/>
      <c r="P252" s="45"/>
      <c r="Q252" s="45"/>
      <c r="R252" s="45"/>
      <c r="S252" s="44"/>
      <c r="T252" s="44"/>
      <c r="U252" s="44"/>
      <c r="V252" s="44"/>
      <c r="W252" s="44"/>
      <c r="X252" s="44"/>
      <c r="Y252" s="44"/>
      <c r="Z252" s="44"/>
      <c r="AA252" s="44"/>
      <c r="AB252" s="44"/>
      <c r="AC252" s="44"/>
      <c r="AD252" s="44"/>
      <c r="AE252" s="44"/>
      <c r="AF252" s="44"/>
      <c r="AG252" s="44"/>
      <c r="AH252" s="44"/>
      <c r="AI252" s="44"/>
      <c r="AJ252" s="44"/>
      <c r="AK252" s="44"/>
      <c r="AL252" s="44"/>
      <c r="AM252" s="44"/>
      <c r="AN252" s="44"/>
      <c r="AO252" s="44"/>
      <c r="AP252" s="44"/>
      <c r="AQ252" s="44"/>
      <c r="AR252" s="44"/>
      <c r="AS252" s="44"/>
      <c r="AT252" s="44"/>
      <c r="AU252" s="44"/>
      <c r="AV252" s="44"/>
      <c r="AW252" s="44"/>
      <c r="AX252" s="44"/>
      <c r="AY252" s="44"/>
      <c r="AZ252" s="44"/>
      <c r="BA252" s="44"/>
      <c r="BB252" s="44"/>
      <c r="BC252" s="44"/>
      <c r="BD252" s="44"/>
      <c r="BE252" s="44"/>
      <c r="BF252" s="44"/>
      <c r="BG252" s="44"/>
      <c r="BH252" s="44"/>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row>
    <row r="253" spans="4:84" hidden="1" x14ac:dyDescent="0.35">
      <c r="D253" s="47"/>
      <c r="E253" s="43"/>
      <c r="J253" s="45"/>
      <c r="K253" s="45"/>
      <c r="L253" s="45"/>
      <c r="M253" s="45"/>
      <c r="N253" s="45"/>
      <c r="O253" s="45"/>
      <c r="P253" s="45"/>
      <c r="Q253" s="45"/>
      <c r="R253" s="45"/>
      <c r="S253" s="44"/>
      <c r="T253" s="44"/>
      <c r="U253" s="44"/>
      <c r="V253" s="44"/>
      <c r="W253" s="44"/>
      <c r="X253" s="44"/>
      <c r="Y253" s="44"/>
      <c r="Z253" s="44"/>
      <c r="AA253" s="44"/>
      <c r="AB253" s="44"/>
      <c r="AC253" s="44"/>
      <c r="AD253" s="44"/>
      <c r="AE253" s="44"/>
      <c r="AF253" s="44"/>
      <c r="AG253" s="44"/>
      <c r="AH253" s="44"/>
      <c r="AI253" s="44"/>
      <c r="AJ253" s="44"/>
      <c r="AK253" s="44"/>
      <c r="AL253" s="44"/>
      <c r="AM253" s="44"/>
      <c r="AN253" s="44"/>
      <c r="AO253" s="44"/>
      <c r="AP253" s="44"/>
      <c r="AQ253" s="44"/>
      <c r="AR253" s="44"/>
      <c r="AS253" s="44"/>
      <c r="AT253" s="44"/>
      <c r="AU253" s="44"/>
      <c r="AV253" s="44"/>
      <c r="AW253" s="44"/>
      <c r="AX253" s="44"/>
      <c r="AY253" s="44"/>
      <c r="AZ253" s="44"/>
      <c r="BA253" s="44"/>
      <c r="BB253" s="44"/>
      <c r="BC253" s="44"/>
      <c r="BD253" s="44"/>
      <c r="BE253" s="44"/>
      <c r="BF253" s="44"/>
      <c r="BG253" s="44"/>
      <c r="BH253" s="44"/>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row>
    <row r="254" spans="4:84" hidden="1" x14ac:dyDescent="0.35">
      <c r="D254" s="47"/>
      <c r="E254" s="43"/>
      <c r="J254" s="45"/>
      <c r="K254" s="45"/>
      <c r="L254" s="45"/>
      <c r="M254" s="45"/>
      <c r="N254" s="45"/>
      <c r="O254" s="45"/>
      <c r="P254" s="45"/>
      <c r="Q254" s="45"/>
      <c r="R254" s="45"/>
      <c r="S254" s="44"/>
      <c r="T254" s="44"/>
      <c r="U254" s="44"/>
      <c r="V254" s="44"/>
      <c r="W254" s="44"/>
      <c r="X254" s="44"/>
      <c r="Y254" s="44"/>
      <c r="Z254" s="44"/>
      <c r="AA254" s="44"/>
      <c r="AB254" s="44"/>
      <c r="AC254" s="44"/>
      <c r="AD254" s="44"/>
      <c r="AE254" s="44"/>
      <c r="AF254" s="44"/>
      <c r="AG254" s="44"/>
      <c r="AH254" s="44"/>
      <c r="AI254" s="44"/>
      <c r="AJ254" s="44"/>
      <c r="AK254" s="44"/>
      <c r="AL254" s="44"/>
      <c r="AM254" s="44"/>
      <c r="AN254" s="44"/>
      <c r="AO254" s="44"/>
      <c r="AP254" s="44"/>
      <c r="AQ254" s="44"/>
      <c r="AR254" s="44"/>
      <c r="AS254" s="44"/>
      <c r="AT254" s="44"/>
      <c r="AU254" s="44"/>
      <c r="AV254" s="44"/>
      <c r="AW254" s="44"/>
      <c r="AX254" s="44"/>
      <c r="AY254" s="44"/>
      <c r="AZ254" s="44"/>
      <c r="BA254" s="44"/>
      <c r="BB254" s="44"/>
      <c r="BC254" s="44"/>
      <c r="BD254" s="44"/>
      <c r="BE254" s="44"/>
      <c r="BF254" s="44"/>
      <c r="BG254" s="44"/>
      <c r="BH254" s="44"/>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row>
    <row r="255" spans="4:84" hidden="1" x14ac:dyDescent="0.35">
      <c r="D255" s="47"/>
      <c r="E255" s="43"/>
      <c r="J255" s="45"/>
      <c r="K255" s="45"/>
      <c r="L255" s="45"/>
      <c r="M255" s="45"/>
      <c r="N255" s="45"/>
      <c r="O255" s="45"/>
      <c r="P255" s="45"/>
      <c r="Q255" s="45"/>
      <c r="R255" s="45"/>
      <c r="S255" s="44"/>
      <c r="T255" s="44"/>
      <c r="U255" s="44"/>
      <c r="V255" s="44"/>
      <c r="W255" s="44"/>
      <c r="X255" s="44"/>
      <c r="Y255" s="44"/>
      <c r="Z255" s="44"/>
      <c r="AA255" s="44"/>
      <c r="AB255" s="44"/>
      <c r="AC255" s="44"/>
      <c r="AD255" s="44"/>
      <c r="AE255" s="44"/>
      <c r="AF255" s="44"/>
      <c r="AG255" s="44"/>
      <c r="AH255" s="44"/>
      <c r="AI255" s="44"/>
      <c r="AJ255" s="44"/>
      <c r="AK255" s="44"/>
      <c r="AL255" s="44"/>
      <c r="AM255" s="44"/>
      <c r="AN255" s="44"/>
      <c r="AO255" s="44"/>
      <c r="AP255" s="44"/>
      <c r="AQ255" s="44"/>
      <c r="AR255" s="44"/>
      <c r="AS255" s="44"/>
      <c r="AT255" s="44"/>
      <c r="AU255" s="44"/>
      <c r="AV255" s="44"/>
      <c r="AW255" s="44"/>
      <c r="AX255" s="44"/>
      <c r="AY255" s="44"/>
      <c r="AZ255" s="44"/>
      <c r="BA255" s="44"/>
      <c r="BB255" s="44"/>
      <c r="BC255" s="44"/>
      <c r="BD255" s="44"/>
      <c r="BE255" s="44"/>
      <c r="BF255" s="44"/>
      <c r="BG255" s="44"/>
      <c r="BH255" s="44"/>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row>
    <row r="256" spans="4:84" hidden="1" x14ac:dyDescent="0.35">
      <c r="D256" s="47"/>
      <c r="E256" s="43"/>
      <c r="J256" s="45"/>
      <c r="K256" s="45"/>
      <c r="L256" s="45"/>
      <c r="M256" s="45"/>
      <c r="N256" s="45"/>
      <c r="O256" s="45"/>
      <c r="P256" s="45"/>
      <c r="Q256" s="45"/>
      <c r="R256" s="45"/>
      <c r="S256" s="44"/>
      <c r="T256" s="44"/>
      <c r="U256" s="44"/>
      <c r="V256" s="44"/>
      <c r="W256" s="44"/>
      <c r="X256" s="44"/>
      <c r="Y256" s="44"/>
      <c r="Z256" s="44"/>
      <c r="AA256" s="44"/>
      <c r="AB256" s="44"/>
      <c r="AC256" s="44"/>
      <c r="AD256" s="44"/>
      <c r="AE256" s="44"/>
      <c r="AF256" s="44"/>
      <c r="AG256" s="44"/>
      <c r="AH256" s="44"/>
      <c r="AI256" s="44"/>
      <c r="AJ256" s="44"/>
      <c r="AK256" s="44"/>
      <c r="AL256" s="44"/>
      <c r="AM256" s="44"/>
      <c r="AN256" s="44"/>
      <c r="AO256" s="44"/>
      <c r="AP256" s="44"/>
      <c r="AQ256" s="44"/>
      <c r="AR256" s="44"/>
      <c r="AS256" s="44"/>
      <c r="AT256" s="44"/>
      <c r="AU256" s="44"/>
      <c r="AV256" s="44"/>
      <c r="AW256" s="44"/>
      <c r="AX256" s="44"/>
      <c r="AY256" s="44"/>
      <c r="AZ256" s="44"/>
      <c r="BA256" s="44"/>
      <c r="BB256" s="44"/>
      <c r="BC256" s="44"/>
      <c r="BD256" s="44"/>
      <c r="BE256" s="44"/>
      <c r="BF256" s="44"/>
      <c r="BG256" s="44"/>
      <c r="BH256" s="44"/>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row>
    <row r="257" spans="4:84" hidden="1" x14ac:dyDescent="0.35">
      <c r="D257" s="47"/>
      <c r="E257" s="43"/>
      <c r="J257" s="45"/>
      <c r="K257" s="45"/>
      <c r="L257" s="45"/>
      <c r="M257" s="45"/>
      <c r="N257" s="45"/>
      <c r="O257" s="45"/>
      <c r="P257" s="45"/>
      <c r="Q257" s="45"/>
      <c r="R257" s="45"/>
      <c r="S257" s="44"/>
      <c r="T257" s="44"/>
      <c r="U257" s="44"/>
      <c r="V257" s="44"/>
      <c r="W257" s="44"/>
      <c r="X257" s="44"/>
      <c r="Y257" s="44"/>
      <c r="Z257" s="44"/>
      <c r="AA257" s="44"/>
      <c r="AB257" s="44"/>
      <c r="AC257" s="44"/>
      <c r="AD257" s="44"/>
      <c r="AE257" s="44"/>
      <c r="AF257" s="44"/>
      <c r="AG257" s="44"/>
      <c r="AH257" s="44"/>
      <c r="AI257" s="44"/>
      <c r="AJ257" s="44"/>
      <c r="AK257" s="44"/>
      <c r="AL257" s="44"/>
      <c r="AM257" s="44"/>
      <c r="AN257" s="44"/>
      <c r="AO257" s="44"/>
      <c r="AP257" s="44"/>
      <c r="AQ257" s="44"/>
      <c r="AR257" s="44"/>
      <c r="AS257" s="44"/>
      <c r="AT257" s="44"/>
      <c r="AU257" s="44"/>
      <c r="AV257" s="44"/>
      <c r="AW257" s="44"/>
      <c r="AX257" s="44"/>
      <c r="AY257" s="44"/>
      <c r="AZ257" s="44"/>
      <c r="BA257" s="44"/>
      <c r="BB257" s="44"/>
      <c r="BC257" s="44"/>
      <c r="BD257" s="44"/>
      <c r="BE257" s="44"/>
      <c r="BF257" s="44"/>
      <c r="BG257" s="44"/>
      <c r="BH257" s="44"/>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row>
    <row r="258" spans="4:84" hidden="1" x14ac:dyDescent="0.35">
      <c r="D258" s="47"/>
      <c r="E258" s="43"/>
      <c r="J258" s="45"/>
      <c r="K258" s="45"/>
      <c r="L258" s="45"/>
      <c r="M258" s="45"/>
      <c r="N258" s="45"/>
      <c r="O258" s="45"/>
      <c r="P258" s="45"/>
      <c r="Q258" s="45"/>
      <c r="R258" s="45"/>
      <c r="S258" s="44"/>
      <c r="T258" s="44"/>
      <c r="U258" s="44"/>
      <c r="V258" s="44"/>
      <c r="W258" s="44"/>
      <c r="X258" s="44"/>
      <c r="Y258" s="44"/>
      <c r="Z258" s="44"/>
      <c r="AA258" s="44"/>
      <c r="AB258" s="44"/>
      <c r="AC258" s="44"/>
      <c r="AD258" s="44"/>
      <c r="AE258" s="44"/>
      <c r="AF258" s="44"/>
      <c r="AG258" s="44"/>
      <c r="AH258" s="44"/>
      <c r="AI258" s="44"/>
      <c r="AJ258" s="44"/>
      <c r="AK258" s="44"/>
      <c r="AL258" s="44"/>
      <c r="AM258" s="44"/>
      <c r="AN258" s="44"/>
      <c r="AO258" s="44"/>
      <c r="AP258" s="44"/>
      <c r="AQ258" s="44"/>
      <c r="AR258" s="44"/>
      <c r="AS258" s="44"/>
      <c r="AT258" s="44"/>
      <c r="AU258" s="44"/>
      <c r="AV258" s="44"/>
      <c r="AW258" s="44"/>
      <c r="AX258" s="44"/>
      <c r="AY258" s="44"/>
      <c r="AZ258" s="44"/>
      <c r="BA258" s="44"/>
      <c r="BB258" s="44"/>
      <c r="BC258" s="44"/>
      <c r="BD258" s="44"/>
      <c r="BE258" s="44"/>
      <c r="BF258" s="44"/>
      <c r="BG258" s="44"/>
      <c r="BH258" s="44"/>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row>
    <row r="259" spans="4:84" hidden="1" x14ac:dyDescent="0.35">
      <c r="D259" s="47"/>
      <c r="E259" s="43"/>
      <c r="J259" s="45"/>
      <c r="K259" s="45"/>
      <c r="L259" s="45"/>
      <c r="M259" s="45"/>
      <c r="N259" s="45"/>
      <c r="O259" s="45"/>
      <c r="P259" s="45"/>
      <c r="Q259" s="45"/>
      <c r="R259" s="45"/>
      <c r="S259" s="44"/>
      <c r="T259" s="44"/>
      <c r="U259" s="44"/>
      <c r="V259" s="44"/>
      <c r="W259" s="44"/>
      <c r="X259" s="44"/>
      <c r="Y259" s="44"/>
      <c r="Z259" s="44"/>
      <c r="AA259" s="44"/>
      <c r="AB259" s="44"/>
      <c r="AC259" s="44"/>
      <c r="AD259" s="44"/>
      <c r="AE259" s="44"/>
      <c r="AF259" s="44"/>
      <c r="AG259" s="44"/>
      <c r="AH259" s="44"/>
      <c r="AI259" s="44"/>
      <c r="AJ259" s="44"/>
      <c r="AK259" s="44"/>
      <c r="AL259" s="44"/>
      <c r="AM259" s="44"/>
      <c r="AN259" s="44"/>
      <c r="AO259" s="44"/>
      <c r="AP259" s="44"/>
      <c r="AQ259" s="44"/>
      <c r="AR259" s="44"/>
      <c r="AS259" s="44"/>
      <c r="AT259" s="44"/>
      <c r="AU259" s="44"/>
      <c r="AV259" s="44"/>
      <c r="AW259" s="44"/>
      <c r="AX259" s="44"/>
      <c r="AY259" s="44"/>
      <c r="AZ259" s="44"/>
      <c r="BA259" s="44"/>
      <c r="BB259" s="44"/>
      <c r="BC259" s="44"/>
      <c r="BD259" s="44"/>
      <c r="BE259" s="44"/>
      <c r="BF259" s="44"/>
      <c r="BG259" s="44"/>
      <c r="BH259" s="44"/>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row>
    <row r="260" spans="4:84" hidden="1" x14ac:dyDescent="0.35">
      <c r="D260" s="47"/>
      <c r="E260" s="43"/>
      <c r="J260" s="45"/>
      <c r="K260" s="45"/>
      <c r="L260" s="45"/>
      <c r="M260" s="45"/>
      <c r="N260" s="45"/>
      <c r="O260" s="45"/>
      <c r="P260" s="45"/>
      <c r="Q260" s="45"/>
      <c r="R260" s="45"/>
      <c r="S260" s="44"/>
      <c r="T260" s="44"/>
      <c r="U260" s="44"/>
      <c r="V260" s="44"/>
      <c r="W260" s="44"/>
      <c r="X260" s="44"/>
      <c r="Y260" s="44"/>
      <c r="Z260" s="44"/>
      <c r="AA260" s="44"/>
      <c r="AB260" s="44"/>
      <c r="AC260" s="44"/>
      <c r="AD260" s="44"/>
      <c r="AE260" s="44"/>
      <c r="AF260" s="44"/>
      <c r="AG260" s="44"/>
      <c r="AH260" s="44"/>
      <c r="AI260" s="44"/>
      <c r="AJ260" s="44"/>
      <c r="AK260" s="44"/>
      <c r="AL260" s="44"/>
      <c r="AM260" s="44"/>
      <c r="AN260" s="44"/>
      <c r="AO260" s="44"/>
      <c r="AP260" s="44"/>
      <c r="AQ260" s="44"/>
      <c r="AR260" s="44"/>
      <c r="AS260" s="44"/>
      <c r="AT260" s="44"/>
      <c r="AU260" s="44"/>
      <c r="AV260" s="44"/>
      <c r="AW260" s="44"/>
      <c r="AX260" s="44"/>
      <c r="AY260" s="44"/>
      <c r="AZ260" s="44"/>
      <c r="BA260" s="44"/>
      <c r="BB260" s="44"/>
      <c r="BC260" s="44"/>
      <c r="BD260" s="44"/>
      <c r="BE260" s="44"/>
      <c r="BF260" s="44"/>
      <c r="BG260" s="44"/>
      <c r="BH260" s="44"/>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row>
    <row r="261" spans="4:84" hidden="1" x14ac:dyDescent="0.35">
      <c r="D261" s="47"/>
      <c r="E261" s="43"/>
      <c r="J261" s="45"/>
      <c r="K261" s="45"/>
      <c r="L261" s="45"/>
      <c r="M261" s="45"/>
      <c r="N261" s="45"/>
      <c r="O261" s="45"/>
      <c r="P261" s="45"/>
      <c r="Q261" s="45"/>
      <c r="R261" s="45"/>
      <c r="S261" s="44"/>
      <c r="T261" s="44"/>
      <c r="U261" s="44"/>
      <c r="V261" s="44"/>
      <c r="W261" s="44"/>
      <c r="X261" s="44"/>
      <c r="Y261" s="44"/>
      <c r="Z261" s="44"/>
      <c r="AA261" s="44"/>
      <c r="AB261" s="44"/>
      <c r="AC261" s="44"/>
      <c r="AD261" s="44"/>
      <c r="AE261" s="44"/>
      <c r="AF261" s="44"/>
      <c r="AG261" s="44"/>
      <c r="AH261" s="44"/>
      <c r="AI261" s="44"/>
      <c r="AJ261" s="44"/>
      <c r="AK261" s="44"/>
      <c r="AL261" s="44"/>
      <c r="AM261" s="44"/>
      <c r="AN261" s="44"/>
      <c r="AO261" s="44"/>
      <c r="AP261" s="44"/>
      <c r="AQ261" s="44"/>
      <c r="AR261" s="44"/>
      <c r="AS261" s="44"/>
      <c r="AT261" s="44"/>
      <c r="AU261" s="44"/>
      <c r="AV261" s="44"/>
      <c r="AW261" s="44"/>
      <c r="AX261" s="44"/>
      <c r="AY261" s="44"/>
      <c r="AZ261" s="44"/>
      <c r="BA261" s="44"/>
      <c r="BB261" s="44"/>
      <c r="BC261" s="44"/>
      <c r="BD261" s="44"/>
      <c r="BE261" s="44"/>
      <c r="BF261" s="44"/>
      <c r="BG261" s="44"/>
      <c r="BH261" s="44"/>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row>
    <row r="262" spans="4:84" hidden="1" x14ac:dyDescent="0.35">
      <c r="D262" s="47"/>
      <c r="E262" s="43"/>
      <c r="J262" s="45"/>
      <c r="K262" s="45"/>
      <c r="L262" s="45"/>
      <c r="M262" s="45"/>
      <c r="N262" s="45"/>
      <c r="O262" s="45"/>
      <c r="P262" s="45"/>
      <c r="Q262" s="45"/>
      <c r="R262" s="45"/>
      <c r="S262" s="44"/>
      <c r="T262" s="44"/>
      <c r="U262" s="44"/>
      <c r="V262" s="44"/>
      <c r="W262" s="44"/>
      <c r="X262" s="44"/>
      <c r="Y262" s="44"/>
      <c r="Z262" s="44"/>
      <c r="AA262" s="44"/>
      <c r="AB262" s="44"/>
      <c r="AC262" s="44"/>
      <c r="AD262" s="44"/>
      <c r="AE262" s="44"/>
      <c r="AF262" s="44"/>
      <c r="AG262" s="44"/>
      <c r="AH262" s="44"/>
      <c r="AI262" s="44"/>
      <c r="AJ262" s="44"/>
      <c r="AK262" s="44"/>
      <c r="AL262" s="44"/>
      <c r="AM262" s="44"/>
      <c r="AN262" s="44"/>
      <c r="AO262" s="44"/>
      <c r="AP262" s="44"/>
      <c r="AQ262" s="44"/>
      <c r="AR262" s="44"/>
      <c r="AS262" s="44"/>
      <c r="AT262" s="44"/>
      <c r="AU262" s="44"/>
      <c r="AV262" s="44"/>
      <c r="AW262" s="44"/>
      <c r="AX262" s="44"/>
      <c r="AY262" s="44"/>
      <c r="AZ262" s="44"/>
      <c r="BA262" s="44"/>
      <c r="BB262" s="44"/>
      <c r="BC262" s="44"/>
      <c r="BD262" s="44"/>
      <c r="BE262" s="44"/>
      <c r="BF262" s="44"/>
      <c r="BG262" s="44"/>
      <c r="BH262" s="44"/>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row>
    <row r="263" spans="4:84" hidden="1" x14ac:dyDescent="0.35">
      <c r="D263" s="47"/>
      <c r="E263" s="43"/>
      <c r="J263" s="45"/>
      <c r="K263" s="45"/>
      <c r="L263" s="45"/>
      <c r="M263" s="45"/>
      <c r="N263" s="45"/>
      <c r="O263" s="45"/>
      <c r="P263" s="45"/>
      <c r="Q263" s="45"/>
      <c r="R263" s="45"/>
      <c r="S263" s="44"/>
      <c r="T263" s="44"/>
      <c r="U263" s="44"/>
      <c r="V263" s="44"/>
      <c r="W263" s="44"/>
      <c r="X263" s="44"/>
      <c r="Y263" s="44"/>
      <c r="Z263" s="44"/>
      <c r="AA263" s="44"/>
      <c r="AB263" s="44"/>
      <c r="AC263" s="44"/>
      <c r="AD263" s="44"/>
      <c r="AE263" s="44"/>
      <c r="AF263" s="44"/>
      <c r="AG263" s="44"/>
      <c r="AH263" s="44"/>
      <c r="AI263" s="44"/>
      <c r="AJ263" s="44"/>
      <c r="AK263" s="44"/>
      <c r="AL263" s="44"/>
      <c r="AM263" s="44"/>
      <c r="AN263" s="44"/>
      <c r="AO263" s="44"/>
      <c r="AP263" s="44"/>
      <c r="AQ263" s="44"/>
      <c r="AR263" s="44"/>
      <c r="AS263" s="44"/>
      <c r="AT263" s="44"/>
      <c r="AU263" s="44"/>
      <c r="AV263" s="44"/>
      <c r="AW263" s="44"/>
      <c r="AX263" s="44"/>
      <c r="AY263" s="44"/>
      <c r="AZ263" s="44"/>
      <c r="BA263" s="44"/>
      <c r="BB263" s="44"/>
      <c r="BC263" s="44"/>
      <c r="BD263" s="44"/>
      <c r="BE263" s="44"/>
      <c r="BF263" s="44"/>
      <c r="BG263" s="44"/>
      <c r="BH263" s="44"/>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row>
    <row r="264" spans="4:84" hidden="1" x14ac:dyDescent="0.35">
      <c r="D264" s="47"/>
      <c r="E264" s="43"/>
      <c r="J264" s="45"/>
      <c r="K264" s="45"/>
      <c r="L264" s="45"/>
      <c r="M264" s="45"/>
      <c r="N264" s="45"/>
      <c r="O264" s="45"/>
      <c r="P264" s="45"/>
      <c r="Q264" s="45"/>
      <c r="R264" s="45"/>
      <c r="S264" s="44"/>
      <c r="T264" s="44"/>
      <c r="U264" s="44"/>
      <c r="V264" s="44"/>
      <c r="W264" s="44"/>
      <c r="X264" s="44"/>
      <c r="Y264" s="44"/>
      <c r="Z264" s="44"/>
      <c r="AA264" s="44"/>
      <c r="AB264" s="44"/>
      <c r="AC264" s="44"/>
      <c r="AD264" s="44"/>
      <c r="AE264" s="44"/>
      <c r="AF264" s="44"/>
      <c r="AG264" s="44"/>
      <c r="AH264" s="44"/>
      <c r="AI264" s="44"/>
      <c r="AJ264" s="44"/>
      <c r="AK264" s="44"/>
      <c r="AL264" s="44"/>
      <c r="AM264" s="44"/>
      <c r="AN264" s="44"/>
      <c r="AO264" s="44"/>
      <c r="AP264" s="44"/>
      <c r="AQ264" s="44"/>
      <c r="AR264" s="44"/>
      <c r="AS264" s="44"/>
      <c r="AT264" s="44"/>
      <c r="AU264" s="44"/>
      <c r="AV264" s="44"/>
      <c r="AW264" s="44"/>
      <c r="AX264" s="44"/>
      <c r="AY264" s="44"/>
      <c r="AZ264" s="44"/>
      <c r="BA264" s="44"/>
      <c r="BB264" s="44"/>
      <c r="BC264" s="44"/>
      <c r="BD264" s="44"/>
      <c r="BE264" s="44"/>
      <c r="BF264" s="44"/>
      <c r="BG264" s="44"/>
      <c r="BH264" s="44"/>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row>
    <row r="265" spans="4:84" hidden="1" x14ac:dyDescent="0.35">
      <c r="D265" s="47"/>
      <c r="E265" s="43"/>
      <c r="J265" s="45"/>
      <c r="K265" s="45"/>
      <c r="L265" s="45"/>
      <c r="M265" s="45"/>
      <c r="N265" s="45"/>
      <c r="O265" s="45"/>
      <c r="P265" s="45"/>
      <c r="Q265" s="45"/>
      <c r="R265" s="45"/>
      <c r="S265" s="44"/>
      <c r="T265" s="44"/>
      <c r="U265" s="44"/>
      <c r="V265" s="44"/>
      <c r="W265" s="44"/>
      <c r="X265" s="44"/>
      <c r="Y265" s="44"/>
      <c r="Z265" s="44"/>
      <c r="AA265" s="44"/>
      <c r="AB265" s="44"/>
      <c r="AC265" s="44"/>
      <c r="AD265" s="44"/>
      <c r="AE265" s="44"/>
      <c r="AF265" s="44"/>
      <c r="AG265" s="44"/>
      <c r="AH265" s="44"/>
      <c r="AI265" s="44"/>
      <c r="AJ265" s="44"/>
      <c r="AK265" s="44"/>
      <c r="AL265" s="44"/>
      <c r="AM265" s="44"/>
      <c r="AN265" s="44"/>
      <c r="AO265" s="44"/>
      <c r="AP265" s="44"/>
      <c r="AQ265" s="44"/>
      <c r="AR265" s="44"/>
      <c r="AS265" s="44"/>
      <c r="AT265" s="44"/>
      <c r="AU265" s="44"/>
      <c r="AV265" s="44"/>
      <c r="AW265" s="44"/>
      <c r="AX265" s="44"/>
      <c r="AY265" s="44"/>
      <c r="AZ265" s="44"/>
      <c r="BA265" s="44"/>
      <c r="BB265" s="44"/>
      <c r="BC265" s="44"/>
      <c r="BD265" s="44"/>
      <c r="BE265" s="44"/>
      <c r="BF265" s="44"/>
      <c r="BG265" s="44"/>
      <c r="BH265" s="44"/>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row>
    <row r="266" spans="4:84" hidden="1" x14ac:dyDescent="0.35">
      <c r="D266" s="47"/>
      <c r="E266" s="43"/>
      <c r="J266" s="45"/>
      <c r="K266" s="45"/>
      <c r="L266" s="45"/>
      <c r="M266" s="45"/>
      <c r="N266" s="45"/>
      <c r="O266" s="45"/>
      <c r="P266" s="45"/>
      <c r="Q266" s="45"/>
      <c r="R266" s="45"/>
      <c r="S266" s="44"/>
      <c r="T266" s="44"/>
      <c r="U266" s="44"/>
      <c r="V266" s="44"/>
      <c r="W266" s="44"/>
      <c r="X266" s="44"/>
      <c r="Y266" s="44"/>
      <c r="Z266" s="44"/>
      <c r="AA266" s="44"/>
      <c r="AB266" s="44"/>
      <c r="AC266" s="44"/>
      <c r="AD266" s="44"/>
      <c r="AE266" s="44"/>
      <c r="AF266" s="44"/>
      <c r="AG266" s="44"/>
      <c r="AH266" s="44"/>
      <c r="AI266" s="44"/>
      <c r="AJ266" s="44"/>
      <c r="AK266" s="44"/>
      <c r="AL266" s="44"/>
      <c r="AM266" s="44"/>
      <c r="AN266" s="44"/>
      <c r="AO266" s="44"/>
      <c r="AP266" s="44"/>
      <c r="AQ266" s="44"/>
      <c r="AR266" s="44"/>
      <c r="AS266" s="44"/>
      <c r="AT266" s="44"/>
      <c r="AU266" s="44"/>
      <c r="AV266" s="44"/>
      <c r="AW266" s="44"/>
      <c r="AX266" s="44"/>
      <c r="AY266" s="44"/>
      <c r="AZ266" s="44"/>
      <c r="BA266" s="44"/>
      <c r="BB266" s="44"/>
      <c r="BC266" s="44"/>
      <c r="BD266" s="44"/>
      <c r="BE266" s="44"/>
      <c r="BF266" s="44"/>
      <c r="BG266" s="44"/>
      <c r="BH266" s="44"/>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row>
    <row r="267" spans="4:84" hidden="1" x14ac:dyDescent="0.35">
      <c r="D267" s="47"/>
      <c r="E267" s="43"/>
      <c r="J267" s="45"/>
      <c r="K267" s="45"/>
      <c r="L267" s="45"/>
      <c r="M267" s="45"/>
      <c r="N267" s="45"/>
      <c r="O267" s="45"/>
      <c r="P267" s="45"/>
      <c r="Q267" s="45"/>
      <c r="R267" s="45"/>
      <c r="S267" s="44"/>
      <c r="T267" s="44"/>
      <c r="U267" s="44"/>
      <c r="V267" s="44"/>
      <c r="W267" s="44"/>
      <c r="X267" s="44"/>
      <c r="Y267" s="44"/>
      <c r="Z267" s="44"/>
      <c r="AA267" s="44"/>
      <c r="AB267" s="44"/>
      <c r="AC267" s="44"/>
      <c r="AD267" s="44"/>
      <c r="AE267" s="44"/>
      <c r="AF267" s="44"/>
      <c r="AG267" s="44"/>
      <c r="AH267" s="44"/>
      <c r="AI267" s="44"/>
      <c r="AJ267" s="44"/>
      <c r="AK267" s="44"/>
      <c r="AL267" s="44"/>
      <c r="AM267" s="44"/>
      <c r="AN267" s="44"/>
      <c r="AO267" s="44"/>
      <c r="AP267" s="44"/>
      <c r="AQ267" s="44"/>
      <c r="AR267" s="44"/>
      <c r="AS267" s="44"/>
      <c r="AT267" s="44"/>
      <c r="AU267" s="44"/>
      <c r="AV267" s="44"/>
      <c r="AW267" s="44"/>
      <c r="AX267" s="44"/>
      <c r="AY267" s="44"/>
      <c r="AZ267" s="44"/>
      <c r="BA267" s="44"/>
      <c r="BB267" s="44"/>
      <c r="BC267" s="44"/>
      <c r="BD267" s="44"/>
      <c r="BE267" s="44"/>
      <c r="BF267" s="44"/>
      <c r="BG267" s="44"/>
      <c r="BH267" s="44"/>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row>
    <row r="268" spans="4:84" hidden="1" x14ac:dyDescent="0.35">
      <c r="D268" s="47"/>
      <c r="E268" s="43"/>
      <c r="J268" s="45"/>
      <c r="K268" s="45"/>
      <c r="L268" s="45"/>
      <c r="M268" s="45"/>
      <c r="N268" s="45"/>
      <c r="O268" s="45"/>
      <c r="P268" s="45"/>
      <c r="Q268" s="45"/>
      <c r="R268" s="45"/>
      <c r="S268" s="44"/>
      <c r="T268" s="44"/>
      <c r="U268" s="44"/>
      <c r="V268" s="44"/>
      <c r="W268" s="44"/>
      <c r="X268" s="44"/>
      <c r="Y268" s="44"/>
      <c r="Z268" s="44"/>
      <c r="AA268" s="44"/>
      <c r="AB268" s="44"/>
      <c r="AC268" s="44"/>
      <c r="AD268" s="44"/>
      <c r="AE268" s="44"/>
      <c r="AF268" s="44"/>
      <c r="AG268" s="44"/>
      <c r="AH268" s="44"/>
      <c r="AI268" s="44"/>
      <c r="AJ268" s="44"/>
      <c r="AK268" s="44"/>
      <c r="AL268" s="44"/>
      <c r="AM268" s="44"/>
      <c r="AN268" s="44"/>
      <c r="AO268" s="44"/>
      <c r="AP268" s="44"/>
      <c r="AQ268" s="44"/>
      <c r="AR268" s="44"/>
      <c r="AS268" s="44"/>
      <c r="AT268" s="44"/>
      <c r="AU268" s="44"/>
      <c r="AV268" s="44"/>
      <c r="AW268" s="44"/>
      <c r="AX268" s="44"/>
      <c r="AY268" s="44"/>
      <c r="AZ268" s="44"/>
      <c r="BA268" s="44"/>
      <c r="BB268" s="44"/>
      <c r="BC268" s="44"/>
      <c r="BD268" s="44"/>
      <c r="BE268" s="44"/>
      <c r="BF268" s="44"/>
      <c r="BG268" s="44"/>
      <c r="BH268" s="44"/>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row>
    <row r="269" spans="4:84" hidden="1" x14ac:dyDescent="0.35">
      <c r="D269" s="47"/>
      <c r="E269" s="43"/>
      <c r="J269" s="45"/>
      <c r="K269" s="45"/>
      <c r="L269" s="45"/>
      <c r="M269" s="45"/>
      <c r="N269" s="45"/>
      <c r="O269" s="45"/>
      <c r="P269" s="45"/>
      <c r="Q269" s="45"/>
      <c r="R269" s="45"/>
      <c r="S269" s="44"/>
      <c r="T269" s="44"/>
      <c r="U269" s="44"/>
      <c r="V269" s="44"/>
      <c r="W269" s="44"/>
      <c r="X269" s="44"/>
      <c r="Y269" s="44"/>
      <c r="Z269" s="44"/>
      <c r="AA269" s="44"/>
      <c r="AB269" s="44"/>
      <c r="AC269" s="44"/>
      <c r="AD269" s="44"/>
      <c r="AE269" s="44"/>
      <c r="AF269" s="44"/>
      <c r="AG269" s="44"/>
      <c r="AH269" s="44"/>
      <c r="AI269" s="44"/>
      <c r="AJ269" s="44"/>
      <c r="AK269" s="44"/>
      <c r="AL269" s="44"/>
      <c r="AM269" s="44"/>
      <c r="AN269" s="44"/>
      <c r="AO269" s="44"/>
      <c r="AP269" s="44"/>
      <c r="AQ269" s="44"/>
      <c r="AR269" s="44"/>
      <c r="AS269" s="44"/>
      <c r="AT269" s="44"/>
      <c r="AU269" s="44"/>
      <c r="AV269" s="44"/>
      <c r="AW269" s="44"/>
      <c r="AX269" s="44"/>
      <c r="AY269" s="44"/>
      <c r="AZ269" s="44"/>
      <c r="BA269" s="44"/>
      <c r="BB269" s="44"/>
      <c r="BC269" s="44"/>
      <c r="BD269" s="44"/>
      <c r="BE269" s="44"/>
      <c r="BF269" s="44"/>
      <c r="BG269" s="44"/>
      <c r="BH269" s="44"/>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row>
    <row r="270" spans="4:84" hidden="1" x14ac:dyDescent="0.35">
      <c r="D270" s="47"/>
      <c r="E270" s="43"/>
      <c r="J270" s="45"/>
      <c r="K270" s="45"/>
      <c r="L270" s="45"/>
      <c r="M270" s="45"/>
      <c r="N270" s="45"/>
      <c r="O270" s="45"/>
      <c r="P270" s="45"/>
      <c r="Q270" s="45"/>
      <c r="R270" s="45"/>
      <c r="S270" s="44"/>
      <c r="T270" s="44"/>
      <c r="U270" s="44"/>
      <c r="V270" s="44"/>
      <c r="W270" s="44"/>
      <c r="X270" s="44"/>
      <c r="Y270" s="44"/>
      <c r="Z270" s="44"/>
      <c r="AA270" s="44"/>
      <c r="AB270" s="44"/>
      <c r="AC270" s="44"/>
      <c r="AD270" s="44"/>
      <c r="AE270" s="44"/>
      <c r="AF270" s="44"/>
      <c r="AG270" s="44"/>
      <c r="AH270" s="44"/>
      <c r="AI270" s="44"/>
      <c r="AJ270" s="44"/>
      <c r="AK270" s="44"/>
      <c r="AL270" s="44"/>
      <c r="AM270" s="44"/>
      <c r="AN270" s="44"/>
      <c r="AO270" s="44"/>
      <c r="AP270" s="44"/>
      <c r="AQ270" s="44"/>
      <c r="AR270" s="44"/>
      <c r="AS270" s="44"/>
      <c r="AT270" s="44"/>
      <c r="AU270" s="44"/>
      <c r="AV270" s="44"/>
      <c r="AW270" s="44"/>
      <c r="AX270" s="44"/>
      <c r="AY270" s="44"/>
      <c r="AZ270" s="44"/>
      <c r="BA270" s="44"/>
      <c r="BB270" s="44"/>
      <c r="BC270" s="44"/>
      <c r="BD270" s="44"/>
      <c r="BE270" s="44"/>
      <c r="BF270" s="44"/>
      <c r="BG270" s="44"/>
      <c r="BH270" s="44"/>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row>
    <row r="271" spans="4:84" hidden="1" x14ac:dyDescent="0.35">
      <c r="D271" s="47"/>
      <c r="E271" s="43"/>
      <c r="J271" s="45"/>
      <c r="K271" s="45"/>
      <c r="L271" s="45"/>
      <c r="M271" s="45"/>
      <c r="N271" s="45"/>
      <c r="O271" s="45"/>
      <c r="P271" s="45"/>
      <c r="Q271" s="45"/>
      <c r="R271" s="45"/>
      <c r="S271" s="44"/>
      <c r="T271" s="44"/>
      <c r="U271" s="44"/>
      <c r="V271" s="44"/>
      <c r="W271" s="44"/>
      <c r="X271" s="44"/>
      <c r="Y271" s="44"/>
      <c r="Z271" s="44"/>
      <c r="AA271" s="44"/>
      <c r="AB271" s="44"/>
      <c r="AC271" s="44"/>
      <c r="AD271" s="44"/>
      <c r="AE271" s="44"/>
      <c r="AF271" s="44"/>
      <c r="AG271" s="44"/>
      <c r="AH271" s="44"/>
      <c r="AI271" s="44"/>
      <c r="AJ271" s="44"/>
      <c r="AK271" s="44"/>
      <c r="AL271" s="44"/>
      <c r="AM271" s="44"/>
      <c r="AN271" s="44"/>
      <c r="AO271" s="44"/>
      <c r="AP271" s="44"/>
      <c r="AQ271" s="44"/>
      <c r="AR271" s="44"/>
      <c r="AS271" s="44"/>
      <c r="AT271" s="44"/>
      <c r="AU271" s="44"/>
      <c r="AV271" s="44"/>
      <c r="AW271" s="44"/>
      <c r="AX271" s="44"/>
      <c r="AY271" s="44"/>
      <c r="AZ271" s="44"/>
      <c r="BA271" s="44"/>
      <c r="BB271" s="44"/>
      <c r="BC271" s="44"/>
      <c r="BD271" s="44"/>
      <c r="BE271" s="44"/>
      <c r="BF271" s="44"/>
      <c r="BG271" s="44"/>
      <c r="BH271" s="44"/>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row>
    <row r="272" spans="4:84" hidden="1" x14ac:dyDescent="0.35">
      <c r="D272" s="47"/>
      <c r="E272" s="43"/>
      <c r="J272" s="45"/>
      <c r="K272" s="45"/>
      <c r="L272" s="45"/>
      <c r="M272" s="45"/>
      <c r="N272" s="45"/>
      <c r="O272" s="45"/>
      <c r="P272" s="45"/>
      <c r="Q272" s="45"/>
      <c r="R272" s="45"/>
      <c r="S272" s="44"/>
      <c r="T272" s="44"/>
      <c r="U272" s="44"/>
      <c r="V272" s="44"/>
      <c r="W272" s="44"/>
      <c r="X272" s="44"/>
      <c r="Y272" s="44"/>
      <c r="Z272" s="44"/>
      <c r="AA272" s="44"/>
      <c r="AB272" s="44"/>
      <c r="AC272" s="44"/>
      <c r="AD272" s="44"/>
      <c r="AE272" s="44"/>
      <c r="AF272" s="44"/>
      <c r="AG272" s="44"/>
      <c r="AH272" s="44"/>
      <c r="AI272" s="44"/>
      <c r="AJ272" s="44"/>
      <c r="AK272" s="44"/>
      <c r="AL272" s="44"/>
      <c r="AM272" s="44"/>
      <c r="AN272" s="44"/>
      <c r="AO272" s="44"/>
      <c r="AP272" s="44"/>
      <c r="AQ272" s="44"/>
      <c r="AR272" s="44"/>
      <c r="AS272" s="44"/>
      <c r="AT272" s="44"/>
      <c r="AU272" s="44"/>
      <c r="AV272" s="44"/>
      <c r="AW272" s="44"/>
      <c r="AX272" s="44"/>
      <c r="AY272" s="44"/>
      <c r="AZ272" s="44"/>
      <c r="BA272" s="44"/>
      <c r="BB272" s="44"/>
      <c r="BC272" s="44"/>
      <c r="BD272" s="44"/>
      <c r="BE272" s="44"/>
      <c r="BF272" s="44"/>
      <c r="BG272" s="44"/>
      <c r="BH272" s="44"/>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row>
    <row r="273" spans="4:84" hidden="1" x14ac:dyDescent="0.35">
      <c r="D273" s="47"/>
      <c r="E273" s="43"/>
      <c r="J273" s="45"/>
      <c r="K273" s="45"/>
      <c r="L273" s="45"/>
      <c r="M273" s="45"/>
      <c r="N273" s="45"/>
      <c r="O273" s="45"/>
      <c r="P273" s="45"/>
      <c r="Q273" s="45"/>
      <c r="R273" s="45"/>
      <c r="S273" s="44"/>
      <c r="T273" s="44"/>
      <c r="U273" s="44"/>
      <c r="V273" s="44"/>
      <c r="W273" s="44"/>
      <c r="X273" s="44"/>
      <c r="Y273" s="44"/>
      <c r="Z273" s="44"/>
      <c r="AA273" s="44"/>
      <c r="AB273" s="44"/>
      <c r="AC273" s="44"/>
      <c r="AD273" s="44"/>
      <c r="AE273" s="44"/>
      <c r="AF273" s="44"/>
      <c r="AG273" s="44"/>
      <c r="AH273" s="44"/>
      <c r="AI273" s="44"/>
      <c r="AJ273" s="44"/>
      <c r="AK273" s="44"/>
      <c r="AL273" s="44"/>
      <c r="AM273" s="44"/>
      <c r="AN273" s="44"/>
      <c r="AO273" s="44"/>
      <c r="AP273" s="44"/>
      <c r="AQ273" s="44"/>
      <c r="AR273" s="44"/>
      <c r="AS273" s="44"/>
      <c r="AT273" s="44"/>
      <c r="AU273" s="44"/>
      <c r="AV273" s="44"/>
      <c r="AW273" s="44"/>
      <c r="AX273" s="44"/>
      <c r="AY273" s="44"/>
      <c r="AZ273" s="44"/>
      <c r="BA273" s="44"/>
      <c r="BB273" s="44"/>
      <c r="BC273" s="44"/>
      <c r="BD273" s="44"/>
      <c r="BE273" s="44"/>
      <c r="BF273" s="44"/>
      <c r="BG273" s="44"/>
      <c r="BH273" s="44"/>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row>
    <row r="274" spans="4:84" ht="12.75" hidden="1" customHeight="1" x14ac:dyDescent="0.25">
      <c r="D274" s="61"/>
      <c r="E274" s="61"/>
      <c r="F274" s="62"/>
      <c r="G274" s="55"/>
      <c r="H274" s="55"/>
      <c r="I274" s="55"/>
      <c r="J274" s="56"/>
      <c r="K274" s="56"/>
      <c r="L274" s="56"/>
      <c r="M274" s="56"/>
      <c r="N274" s="56"/>
      <c r="O274" s="56"/>
      <c r="P274" s="56"/>
      <c r="Q274" s="56"/>
      <c r="R274" s="56"/>
      <c r="S274" s="56"/>
      <c r="T274" s="56"/>
      <c r="U274" s="56"/>
      <c r="V274" s="56"/>
      <c r="W274" s="56"/>
      <c r="X274" s="56"/>
      <c r="Y274" s="56"/>
      <c r="Z274" s="56"/>
      <c r="AA274" s="56"/>
      <c r="AB274" s="56"/>
      <c r="AC274" s="56"/>
      <c r="AD274" s="56"/>
      <c r="AE274" s="56"/>
      <c r="AF274" s="56"/>
      <c r="AG274" s="56"/>
      <c r="AH274" s="56"/>
      <c r="AI274" s="56"/>
      <c r="AJ274" s="56"/>
      <c r="AK274" s="56"/>
      <c r="AL274" s="56"/>
      <c r="AM274" s="56"/>
      <c r="AN274" s="56"/>
      <c r="AO274" s="56"/>
      <c r="AP274" s="56"/>
      <c r="AQ274" s="56"/>
      <c r="AR274" s="56"/>
      <c r="AS274" s="56"/>
      <c r="AT274" s="56"/>
      <c r="AU274" s="56"/>
      <c r="AV274" s="56"/>
      <c r="AW274" s="56"/>
      <c r="AX274" s="56"/>
      <c r="AY274" s="56"/>
      <c r="AZ274" s="56"/>
      <c r="BA274" s="56"/>
      <c r="BB274" s="56"/>
      <c r="BC274" s="56"/>
      <c r="BD274" s="56"/>
      <c r="BE274" s="56"/>
      <c r="BF274" s="56"/>
      <c r="BG274" s="56"/>
      <c r="BH274" s="56"/>
    </row>
    <row r="275" spans="4:84" x14ac:dyDescent="0.25"/>
  </sheetData>
  <mergeCells count="5">
    <mergeCell ref="G7:R7"/>
    <mergeCell ref="G9:R9"/>
    <mergeCell ref="G11:R11"/>
    <mergeCell ref="D35:R35"/>
    <mergeCell ref="G39:R39"/>
  </mergeCells>
  <pageMargins left="0.7" right="0.7" top="0.75" bottom="0.75" header="0.3" footer="0.3"/>
  <pageSetup paperSize="14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FEFC3-1E37-4071-9552-2ABDE0326A32}">
  <dimension ref="A1:E52"/>
  <sheetViews>
    <sheetView topLeftCell="A29" workbookViewId="0">
      <selection activeCell="B49" sqref="B49"/>
    </sheetView>
  </sheetViews>
  <sheetFormatPr defaultColWidth="9.1796875" defaultRowHeight="12.5" x14ac:dyDescent="0.35"/>
  <cols>
    <col min="1" max="1" width="4.1796875" style="41" customWidth="1"/>
    <col min="2" max="2" width="99.453125" style="41" customWidth="1"/>
    <col min="3" max="16384" width="9.1796875" style="41"/>
  </cols>
  <sheetData>
    <row r="1" spans="1:2" ht="15.5" x14ac:dyDescent="0.35">
      <c r="A1" s="104"/>
      <c r="B1" s="105" t="s">
        <v>22</v>
      </c>
    </row>
    <row r="3" spans="1:2" ht="25" x14ac:dyDescent="0.35">
      <c r="B3" s="90" t="s">
        <v>28</v>
      </c>
    </row>
    <row r="5" spans="1:2" ht="13" x14ac:dyDescent="0.35">
      <c r="B5" s="91" t="s">
        <v>29</v>
      </c>
    </row>
    <row r="7" spans="1:2" ht="14" x14ac:dyDescent="0.35">
      <c r="B7" s="92" t="s">
        <v>30</v>
      </c>
    </row>
    <row r="9" spans="1:2" ht="13" x14ac:dyDescent="0.35">
      <c r="A9" s="93">
        <v>1</v>
      </c>
      <c r="B9" s="95" t="s">
        <v>31</v>
      </c>
    </row>
    <row r="10" spans="1:2" ht="25" x14ac:dyDescent="0.35">
      <c r="B10" s="94" t="s">
        <v>32</v>
      </c>
    </row>
    <row r="12" spans="1:2" ht="15" x14ac:dyDescent="0.35">
      <c r="A12" s="93">
        <v>2</v>
      </c>
      <c r="B12" s="93" t="s">
        <v>33</v>
      </c>
    </row>
    <row r="14" spans="1:2" ht="14" x14ac:dyDescent="0.35">
      <c r="B14" s="92" t="s">
        <v>34</v>
      </c>
    </row>
    <row r="16" spans="1:2" ht="13" x14ac:dyDescent="0.35">
      <c r="A16" s="93">
        <v>1</v>
      </c>
      <c r="B16" s="95" t="s">
        <v>35</v>
      </c>
    </row>
    <row r="17" spans="1:2" ht="13" x14ac:dyDescent="0.35">
      <c r="A17" s="93"/>
      <c r="B17" s="94" t="s">
        <v>36</v>
      </c>
    </row>
    <row r="18" spans="1:2" ht="13.5" customHeight="1" x14ac:dyDescent="0.35"/>
    <row r="19" spans="1:2" ht="13" x14ac:dyDescent="0.35">
      <c r="A19" s="42">
        <f>A16+1</f>
        <v>2</v>
      </c>
      <c r="B19" s="96" t="s">
        <v>37</v>
      </c>
    </row>
    <row r="20" spans="1:2" ht="25" x14ac:dyDescent="0.35">
      <c r="A20" s="97"/>
      <c r="B20" s="98" t="s">
        <v>38</v>
      </c>
    </row>
    <row r="22" spans="1:2" ht="13" x14ac:dyDescent="0.35">
      <c r="A22" s="42">
        <f>A19+1</f>
        <v>3</v>
      </c>
      <c r="B22" s="96" t="s">
        <v>39</v>
      </c>
    </row>
    <row r="23" spans="1:2" ht="25" x14ac:dyDescent="0.35">
      <c r="B23" s="98" t="s">
        <v>40</v>
      </c>
    </row>
    <row r="24" spans="1:2" x14ac:dyDescent="0.35">
      <c r="B24" s="99" t="s">
        <v>41</v>
      </c>
    </row>
    <row r="26" spans="1:2" ht="13" x14ac:dyDescent="0.35">
      <c r="A26" s="42">
        <f>A22+1</f>
        <v>4</v>
      </c>
      <c r="B26" s="42" t="s">
        <v>42</v>
      </c>
    </row>
    <row r="28" spans="1:2" ht="13" x14ac:dyDescent="0.35">
      <c r="A28" s="42">
        <v>5</v>
      </c>
      <c r="B28" s="42" t="s">
        <v>43</v>
      </c>
    </row>
    <row r="29" spans="1:2" ht="25" x14ac:dyDescent="0.35">
      <c r="B29" s="98" t="s">
        <v>44</v>
      </c>
    </row>
    <row r="30" spans="1:2" ht="30" customHeight="1" x14ac:dyDescent="0.35">
      <c r="B30" s="98" t="s">
        <v>45</v>
      </c>
    </row>
    <row r="34" spans="1:5" x14ac:dyDescent="0.35">
      <c r="D34" s="47"/>
      <c r="E34" s="47"/>
    </row>
    <row r="43" spans="1:5" ht="13" x14ac:dyDescent="0.35">
      <c r="A43" s="42">
        <f>A46+1</f>
        <v>8</v>
      </c>
      <c r="B43" s="96" t="s">
        <v>46</v>
      </c>
    </row>
    <row r="44" spans="1:5" ht="25" x14ac:dyDescent="0.35">
      <c r="B44" s="98" t="s">
        <v>47</v>
      </c>
    </row>
    <row r="46" spans="1:5" ht="13" x14ac:dyDescent="0.35">
      <c r="A46" s="42">
        <v>7</v>
      </c>
      <c r="B46" s="96" t="s">
        <v>48</v>
      </c>
    </row>
    <row r="47" spans="1:5" ht="13" x14ac:dyDescent="0.35">
      <c r="A47" s="42"/>
      <c r="B47" s="96"/>
    </row>
    <row r="48" spans="1:5" ht="13" x14ac:dyDescent="0.35">
      <c r="A48" s="42">
        <v>8</v>
      </c>
      <c r="B48" s="96" t="s">
        <v>49</v>
      </c>
    </row>
    <row r="49" spans="1:2" ht="13" x14ac:dyDescent="0.35">
      <c r="A49" s="42"/>
      <c r="B49" s="96"/>
    </row>
    <row r="50" spans="1:2" ht="13" x14ac:dyDescent="0.35">
      <c r="A50" s="42"/>
      <c r="B50" s="96"/>
    </row>
    <row r="52" spans="1:2" ht="13" x14ac:dyDescent="0.35">
      <c r="A52" s="100" t="s">
        <v>27</v>
      </c>
      <c r="B52" s="101"/>
    </row>
  </sheetData>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D6E35-CC80-4FA1-99CD-80B87FD023EA}">
  <sheetPr>
    <tabColor theme="7" tint="0.79998168889431442"/>
  </sheetPr>
  <dimension ref="A1:J189"/>
  <sheetViews>
    <sheetView showGridLines="0" topLeftCell="A30" zoomScale="90" zoomScaleNormal="90" workbookViewId="0">
      <selection activeCell="E3" sqref="E3"/>
    </sheetView>
  </sheetViews>
  <sheetFormatPr defaultColWidth="9.1796875" defaultRowHeight="14.5" zeroHeight="1" x14ac:dyDescent="0.35"/>
  <cols>
    <col min="1" max="2" width="2.81640625" customWidth="1"/>
    <col min="3" max="3" width="60.7265625" customWidth="1"/>
    <col min="4" max="4" width="18.1796875" customWidth="1"/>
    <col min="5" max="7" width="18.54296875" style="22" customWidth="1"/>
    <col min="8" max="8" width="18.54296875" customWidth="1"/>
    <col min="9" max="10" width="9.1796875" hidden="1" customWidth="1"/>
  </cols>
  <sheetData>
    <row r="1" spans="1:8" ht="15.5" x14ac:dyDescent="0.35">
      <c r="A1" s="105" t="s">
        <v>50</v>
      </c>
      <c r="B1" s="106"/>
      <c r="C1" s="106"/>
      <c r="D1" s="110"/>
      <c r="E1" s="111"/>
      <c r="F1" s="111"/>
      <c r="G1" s="111"/>
      <c r="H1" s="110"/>
    </row>
    <row r="2" spans="1:8" x14ac:dyDescent="0.35"/>
    <row r="3" spans="1:8" x14ac:dyDescent="0.35">
      <c r="C3" s="27" t="s">
        <v>51</v>
      </c>
      <c r="D3" s="24" t="s">
        <v>52</v>
      </c>
      <c r="E3" s="69">
        <v>45657</v>
      </c>
    </row>
    <row r="4" spans="1:8" x14ac:dyDescent="0.35"/>
    <row r="5" spans="1:8" x14ac:dyDescent="0.35">
      <c r="B5" s="9" t="s">
        <v>53</v>
      </c>
      <c r="C5" s="29"/>
      <c r="D5" s="30"/>
      <c r="E5" s="31"/>
      <c r="F5" s="31"/>
      <c r="G5" s="31"/>
      <c r="H5" s="21"/>
    </row>
    <row r="6" spans="1:8" x14ac:dyDescent="0.35">
      <c r="C6" s="1"/>
      <c r="D6" s="2"/>
    </row>
    <row r="7" spans="1:8" x14ac:dyDescent="0.35">
      <c r="C7" s="117" t="s">
        <v>54</v>
      </c>
      <c r="D7" s="118" t="s">
        <v>55</v>
      </c>
      <c r="E7" s="118" t="s">
        <v>56</v>
      </c>
      <c r="F7" s="118" t="s">
        <v>57</v>
      </c>
      <c r="G7" s="118" t="s">
        <v>58</v>
      </c>
    </row>
    <row r="8" spans="1:8" x14ac:dyDescent="0.35">
      <c r="C8" s="27" t="s">
        <v>59</v>
      </c>
      <c r="D8" s="24" t="s">
        <v>52</v>
      </c>
      <c r="E8" s="69"/>
      <c r="F8" s="69"/>
      <c r="G8" s="69"/>
    </row>
    <row r="9" spans="1:8" x14ac:dyDescent="0.35">
      <c r="C9" s="23" t="s">
        <v>60</v>
      </c>
      <c r="D9" s="24" t="s">
        <v>52</v>
      </c>
      <c r="E9" s="69"/>
      <c r="F9" s="69"/>
      <c r="G9" s="69"/>
    </row>
    <row r="10" spans="1:8" x14ac:dyDescent="0.35">
      <c r="C10" s="23" t="s">
        <v>61</v>
      </c>
      <c r="D10" s="24" t="s">
        <v>62</v>
      </c>
      <c r="E10" s="69"/>
      <c r="F10" s="69"/>
      <c r="G10" s="69"/>
    </row>
    <row r="11" spans="1:8" x14ac:dyDescent="0.35">
      <c r="C11" s="23" t="s">
        <v>63</v>
      </c>
      <c r="D11" s="24" t="s">
        <v>62</v>
      </c>
      <c r="E11" s="70"/>
      <c r="F11" s="70"/>
      <c r="G11" s="70"/>
    </row>
    <row r="12" spans="1:8" x14ac:dyDescent="0.35">
      <c r="C12" s="23" t="s">
        <v>64</v>
      </c>
      <c r="D12" s="24" t="s">
        <v>65</v>
      </c>
      <c r="E12" s="70"/>
      <c r="F12" s="70"/>
      <c r="G12" s="70"/>
    </row>
    <row r="13" spans="1:8" x14ac:dyDescent="0.35">
      <c r="C13" s="23" t="s">
        <v>66</v>
      </c>
      <c r="D13" s="24" t="s">
        <v>67</v>
      </c>
      <c r="E13" s="70"/>
      <c r="F13" s="70"/>
      <c r="G13" s="70"/>
    </row>
    <row r="14" spans="1:8" x14ac:dyDescent="0.35">
      <c r="C14" s="23" t="s">
        <v>68</v>
      </c>
      <c r="D14" s="24" t="s">
        <v>69</v>
      </c>
      <c r="E14" s="70"/>
      <c r="F14" s="70"/>
      <c r="G14" s="70"/>
    </row>
    <row r="15" spans="1:8" x14ac:dyDescent="0.35">
      <c r="C15" s="23" t="s">
        <v>70</v>
      </c>
      <c r="D15" s="24" t="s">
        <v>67</v>
      </c>
      <c r="E15" s="73">
        <f xml:space="preserve"> E13 * E14</f>
        <v>0</v>
      </c>
      <c r="F15" s="72">
        <f t="shared" ref="F15:G15" si="0" xml:space="preserve"> F13 * F14</f>
        <v>0</v>
      </c>
      <c r="G15" s="72">
        <f t="shared" si="0"/>
        <v>0</v>
      </c>
    </row>
    <row r="16" spans="1:8" x14ac:dyDescent="0.35">
      <c r="C16" s="23" t="s">
        <v>71</v>
      </c>
      <c r="D16" s="26" t="s">
        <v>72</v>
      </c>
      <c r="E16" s="70"/>
      <c r="F16" s="70"/>
      <c r="G16" s="70"/>
    </row>
    <row r="17" spans="3:7" x14ac:dyDescent="0.35">
      <c r="C17" s="23" t="s">
        <v>73</v>
      </c>
      <c r="D17" s="24" t="s">
        <v>74</v>
      </c>
      <c r="E17" s="70"/>
      <c r="F17" s="70"/>
      <c r="G17" s="70"/>
    </row>
    <row r="18" spans="3:7" x14ac:dyDescent="0.35">
      <c r="C18" s="23" t="s">
        <v>75</v>
      </c>
      <c r="D18" s="24" t="s">
        <v>69</v>
      </c>
      <c r="E18" s="70"/>
      <c r="F18" s="70"/>
      <c r="G18" s="70"/>
    </row>
    <row r="19" spans="3:7" x14ac:dyDescent="0.35">
      <c r="C19" s="23" t="s">
        <v>76</v>
      </c>
      <c r="D19" s="24" t="s">
        <v>69</v>
      </c>
      <c r="E19" s="70"/>
      <c r="F19" s="70"/>
      <c r="G19" s="70"/>
    </row>
    <row r="20" spans="3:7" x14ac:dyDescent="0.35">
      <c r="C20" s="23" t="s">
        <v>77</v>
      </c>
      <c r="D20" s="24"/>
      <c r="E20" s="70"/>
      <c r="F20" s="70"/>
      <c r="G20" s="70"/>
    </row>
    <row r="21" spans="3:7" x14ac:dyDescent="0.35">
      <c r="C21" s="23" t="s">
        <v>78</v>
      </c>
      <c r="D21" s="24" t="s">
        <v>79</v>
      </c>
      <c r="E21" s="70"/>
      <c r="F21" s="70"/>
      <c r="G21" s="70"/>
    </row>
    <row r="22" spans="3:7" x14ac:dyDescent="0.35">
      <c r="C22" s="23" t="s">
        <v>80</v>
      </c>
      <c r="D22" s="24" t="s">
        <v>79</v>
      </c>
      <c r="E22" s="70"/>
      <c r="F22" s="70"/>
      <c r="G22" s="70"/>
    </row>
    <row r="23" spans="3:7" x14ac:dyDescent="0.35">
      <c r="C23" s="23" t="s">
        <v>81</v>
      </c>
      <c r="D23" s="24" t="s">
        <v>79</v>
      </c>
      <c r="E23" s="72">
        <f>E21+E22</f>
        <v>0</v>
      </c>
      <c r="F23" s="72">
        <f t="shared" ref="F23:G23" si="1">F21+F22</f>
        <v>0</v>
      </c>
      <c r="G23" s="72">
        <f t="shared" si="1"/>
        <v>0</v>
      </c>
    </row>
    <row r="24" spans="3:7" x14ac:dyDescent="0.35">
      <c r="C24" s="23" t="s">
        <v>82</v>
      </c>
      <c r="D24" s="24" t="s">
        <v>83</v>
      </c>
      <c r="E24" s="70"/>
      <c r="F24" s="70"/>
      <c r="G24" s="70"/>
    </row>
    <row r="25" spans="3:7" x14ac:dyDescent="0.35">
      <c r="C25" s="23" t="s">
        <v>84</v>
      </c>
      <c r="D25" s="24" t="s">
        <v>85</v>
      </c>
      <c r="E25" s="70"/>
      <c r="F25" s="70"/>
      <c r="G25" s="70"/>
    </row>
    <row r="26" spans="3:7" x14ac:dyDescent="0.35">
      <c r="C26" s="23" t="s">
        <v>86</v>
      </c>
      <c r="D26" s="24" t="s">
        <v>85</v>
      </c>
      <c r="E26" s="70"/>
      <c r="F26" s="70"/>
      <c r="G26" s="70"/>
    </row>
    <row r="27" spans="3:7" x14ac:dyDescent="0.35">
      <c r="C27" s="23" t="s">
        <v>87</v>
      </c>
      <c r="D27" s="24" t="s">
        <v>79</v>
      </c>
      <c r="E27" s="70"/>
      <c r="F27" s="70"/>
      <c r="G27" s="70"/>
    </row>
    <row r="28" spans="3:7" x14ac:dyDescent="0.35">
      <c r="C28" s="23" t="s">
        <v>88</v>
      </c>
      <c r="D28" s="24" t="s">
        <v>79</v>
      </c>
      <c r="E28" s="70"/>
      <c r="F28" s="70"/>
      <c r="G28" s="70"/>
    </row>
    <row r="29" spans="3:7" x14ac:dyDescent="0.35"/>
    <row r="30" spans="3:7" x14ac:dyDescent="0.35">
      <c r="C30" s="117" t="s">
        <v>89</v>
      </c>
      <c r="D30" s="118" t="s">
        <v>55</v>
      </c>
      <c r="E30" s="118" t="s">
        <v>90</v>
      </c>
    </row>
    <row r="31" spans="3:7" x14ac:dyDescent="0.35">
      <c r="C31" s="23" t="s">
        <v>68</v>
      </c>
      <c r="D31" s="24" t="s">
        <v>69</v>
      </c>
      <c r="E31" s="80" t="str">
        <f>IF( SUM(E14:G14)=0, "-", SUM(E14:G14) )</f>
        <v>-</v>
      </c>
    </row>
    <row r="32" spans="3:7" x14ac:dyDescent="0.35">
      <c r="C32" s="23" t="s">
        <v>70</v>
      </c>
      <c r="D32" s="24" t="s">
        <v>67</v>
      </c>
      <c r="E32" s="80" t="str">
        <f>IF( SUM(E15:G15)=0, "-", SUM(E15:G15) )</f>
        <v>-</v>
      </c>
    </row>
    <row r="33" spans="2:8" x14ac:dyDescent="0.35">
      <c r="C33" s="23" t="s">
        <v>91</v>
      </c>
      <c r="D33" s="24" t="s">
        <v>92</v>
      </c>
      <c r="E33" s="71"/>
    </row>
    <row r="34" spans="2:8" x14ac:dyDescent="0.35">
      <c r="C34" s="23" t="s">
        <v>93</v>
      </c>
      <c r="D34" s="24" t="s">
        <v>74</v>
      </c>
      <c r="E34" s="71"/>
    </row>
    <row r="35" spans="2:8" x14ac:dyDescent="0.35">
      <c r="C35" s="23" t="s">
        <v>94</v>
      </c>
      <c r="D35" s="24" t="s">
        <v>95</v>
      </c>
      <c r="E35" s="80" t="str">
        <f>IFERROR( E32*E33*8760/1000, "-" )</f>
        <v>-</v>
      </c>
    </row>
    <row r="36" spans="2:8" ht="16.5" x14ac:dyDescent="0.35">
      <c r="C36" s="23" t="s">
        <v>96</v>
      </c>
      <c r="D36" s="25" t="s">
        <v>97</v>
      </c>
      <c r="E36" s="70"/>
    </row>
    <row r="37" spans="2:8" ht="16.5" x14ac:dyDescent="0.35">
      <c r="C37" s="23" t="s">
        <v>98</v>
      </c>
      <c r="D37" s="25" t="s">
        <v>99</v>
      </c>
      <c r="E37" s="72" t="str">
        <f>IFERROR(E32/E36,"-")</f>
        <v>-</v>
      </c>
    </row>
    <row r="38" spans="2:8" x14ac:dyDescent="0.35"/>
    <row r="39" spans="2:8" x14ac:dyDescent="0.35">
      <c r="B39" s="9" t="s">
        <v>100</v>
      </c>
      <c r="C39" s="29"/>
      <c r="D39" s="30"/>
      <c r="E39" s="31"/>
      <c r="F39" s="31"/>
      <c r="G39" s="31"/>
      <c r="H39" s="21"/>
    </row>
    <row r="40" spans="2:8" s="7" customFormat="1" x14ac:dyDescent="0.35">
      <c r="C40" s="15"/>
      <c r="D40" s="152"/>
      <c r="E40" s="153"/>
      <c r="F40" s="153"/>
      <c r="G40" s="153"/>
    </row>
    <row r="41" spans="2:8" s="7" customFormat="1" x14ac:dyDescent="0.35">
      <c r="C41" s="117" t="s">
        <v>101</v>
      </c>
      <c r="D41" s="118" t="s">
        <v>55</v>
      </c>
      <c r="E41" s="118" t="s">
        <v>90</v>
      </c>
    </row>
    <row r="42" spans="2:8" s="7" customFormat="1" x14ac:dyDescent="0.35">
      <c r="C42" s="23" t="s">
        <v>102</v>
      </c>
      <c r="D42" s="24" t="s">
        <v>103</v>
      </c>
      <c r="E42" s="154" t="str">
        <f xml:space="preserve"> IFERROR( E104 / E32* 1000, "-" )</f>
        <v>-</v>
      </c>
    </row>
    <row r="43" spans="2:8" s="7" customFormat="1" x14ac:dyDescent="0.35">
      <c r="C43" s="23" t="s">
        <v>104</v>
      </c>
      <c r="D43" s="24" t="s">
        <v>105</v>
      </c>
      <c r="E43" s="155" t="str">
        <f xml:space="preserve"> IFERROR(E88/ E32, "-" )</f>
        <v>-</v>
      </c>
    </row>
    <row r="44" spans="2:8" s="7" customFormat="1" x14ac:dyDescent="0.35">
      <c r="C44" s="23" t="s">
        <v>106</v>
      </c>
      <c r="D44" s="24" t="s">
        <v>105</v>
      </c>
      <c r="E44" s="155" t="str">
        <f xml:space="preserve"> IFERROR( E62/ E32, "-" )</f>
        <v>-</v>
      </c>
    </row>
    <row r="45" spans="2:8" x14ac:dyDescent="0.35">
      <c r="C45" s="1"/>
      <c r="D45" s="2"/>
    </row>
    <row r="46" spans="2:8" x14ac:dyDescent="0.35">
      <c r="B46" s="9" t="s">
        <v>107</v>
      </c>
      <c r="C46" s="29"/>
      <c r="D46" s="30"/>
      <c r="E46" s="31"/>
      <c r="F46" s="31"/>
      <c r="G46" s="31"/>
      <c r="H46" s="21"/>
    </row>
    <row r="47" spans="2:8" x14ac:dyDescent="0.35">
      <c r="C47" s="1"/>
      <c r="D47" s="2"/>
    </row>
    <row r="48" spans="2:8" x14ac:dyDescent="0.35">
      <c r="C48" s="119" t="s">
        <v>108</v>
      </c>
      <c r="D48" s="118" t="s">
        <v>55</v>
      </c>
      <c r="E48" s="118" t="s">
        <v>90</v>
      </c>
      <c r="F48"/>
      <c r="G48"/>
    </row>
    <row r="49" spans="2:8" x14ac:dyDescent="0.35">
      <c r="C49" s="67" t="str">
        <f>DCF!D33</f>
        <v>Project Management</v>
      </c>
      <c r="D49" s="24" t="s">
        <v>105</v>
      </c>
      <c r="E49" s="88">
        <f xml:space="preserve"> DCF!G51 * -1</f>
        <v>0</v>
      </c>
      <c r="F49"/>
      <c r="G49"/>
    </row>
    <row r="50" spans="2:8" x14ac:dyDescent="0.35">
      <c r="C50" s="67" t="str">
        <f>DCF!D34</f>
        <v>Site &amp; Resource Investigation</v>
      </c>
      <c r="D50" s="24" t="s">
        <v>105</v>
      </c>
      <c r="E50" s="88">
        <f xml:space="preserve"> DCF!G52 * -1</f>
        <v>0</v>
      </c>
      <c r="F50"/>
      <c r="G50"/>
    </row>
    <row r="51" spans="2:8" x14ac:dyDescent="0.35">
      <c r="C51" s="67" t="str">
        <f>DCF!D35</f>
        <v>Environmental &amp; Consulting</v>
      </c>
      <c r="D51" s="24" t="s">
        <v>105</v>
      </c>
      <c r="E51" s="88">
        <f xml:space="preserve"> DCF!G53 * -1</f>
        <v>0</v>
      </c>
      <c r="F51"/>
      <c r="G51"/>
    </row>
    <row r="52" spans="2:8" x14ac:dyDescent="0.35">
      <c r="C52" s="67" t="str">
        <f>DCF!D36</f>
        <v>Technology, Engineering &amp; Infrastructure</v>
      </c>
      <c r="D52" s="24" t="s">
        <v>105</v>
      </c>
      <c r="E52" s="88">
        <f xml:space="preserve"> DCF!G54 * -1</f>
        <v>0</v>
      </c>
      <c r="F52"/>
      <c r="G52"/>
    </row>
    <row r="53" spans="2:8" x14ac:dyDescent="0.35">
      <c r="C53" s="67" t="str">
        <f>DCF!D37</f>
        <v>Stakeholder Management &amp; Third Party</v>
      </c>
      <c r="D53" s="24" t="s">
        <v>105</v>
      </c>
      <c r="E53" s="88">
        <f xml:space="preserve"> DCF!G55 * -1</f>
        <v>0</v>
      </c>
      <c r="F53"/>
      <c r="G53"/>
    </row>
    <row r="54" spans="2:8" x14ac:dyDescent="0.35">
      <c r="C54" s="67" t="str">
        <f>DCF!D38</f>
        <v>Compliance Costs (Licensing Fees and Levies)</v>
      </c>
      <c r="D54" s="24" t="s">
        <v>105</v>
      </c>
      <c r="E54" s="88">
        <f xml:space="preserve"> DCF!G56 * -1</f>
        <v>0</v>
      </c>
      <c r="F54"/>
      <c r="G54"/>
    </row>
    <row r="55" spans="2:8" x14ac:dyDescent="0.35">
      <c r="C55" s="67" t="str">
        <f>DCF!D39</f>
        <v>Contingency</v>
      </c>
      <c r="D55" s="24" t="s">
        <v>105</v>
      </c>
      <c r="E55" s="88">
        <f xml:space="preserve"> DCF!G57 * -1</f>
        <v>0</v>
      </c>
      <c r="F55"/>
      <c r="G55"/>
    </row>
    <row r="56" spans="2:8" ht="16.5" customHeight="1" x14ac:dyDescent="0.35">
      <c r="C56" s="67" t="str">
        <f>DCF!D40</f>
        <v>Other</v>
      </c>
      <c r="D56" s="24" t="s">
        <v>105</v>
      </c>
      <c r="E56" s="88">
        <f xml:space="preserve"> DCF!G58 * -1</f>
        <v>0</v>
      </c>
      <c r="F56"/>
      <c r="G56"/>
    </row>
    <row r="57" spans="2:8" x14ac:dyDescent="0.35">
      <c r="C57" s="67" t="str">
        <f>DCF!D41</f>
        <v>[optional] additional sub-categories</v>
      </c>
      <c r="D57" s="24" t="s">
        <v>105</v>
      </c>
      <c r="E57" s="88">
        <f xml:space="preserve"> DCF!G59 * -1</f>
        <v>0</v>
      </c>
      <c r="F57"/>
      <c r="G57"/>
    </row>
    <row r="58" spans="2:8" x14ac:dyDescent="0.35">
      <c r="C58" s="67" t="str">
        <f>DCF!D42</f>
        <v>[optional] additional sub-categories</v>
      </c>
      <c r="D58" s="24" t="s">
        <v>105</v>
      </c>
      <c r="E58" s="88">
        <f xml:space="preserve"> DCF!G60 * -1</f>
        <v>0</v>
      </c>
      <c r="F58"/>
      <c r="G58"/>
    </row>
    <row r="59" spans="2:8" x14ac:dyDescent="0.35">
      <c r="C59" s="67" t="str">
        <f>DCF!D43</f>
        <v>[optional] additional sub-categories</v>
      </c>
      <c r="D59" s="24" t="s">
        <v>105</v>
      </c>
      <c r="E59" s="88">
        <f xml:space="preserve"> DCF!G61 * -1</f>
        <v>0</v>
      </c>
      <c r="F59"/>
      <c r="G59"/>
    </row>
    <row r="60" spans="2:8" x14ac:dyDescent="0.35">
      <c r="C60" s="67" t="str">
        <f>DCF!D44</f>
        <v>[optional] additional sub-categories</v>
      </c>
      <c r="D60" s="24" t="s">
        <v>105</v>
      </c>
      <c r="E60" s="88">
        <f xml:space="preserve"> DCF!G62 * -1</f>
        <v>0</v>
      </c>
      <c r="F60"/>
      <c r="G60"/>
    </row>
    <row r="61" spans="2:8" x14ac:dyDescent="0.35">
      <c r="C61" s="67" t="str">
        <f>DCF!D45</f>
        <v>[optional] additional sub-categories</v>
      </c>
      <c r="D61" s="24" t="s">
        <v>105</v>
      </c>
      <c r="E61" s="88">
        <f xml:space="preserve"> DCF!G63 * -1</f>
        <v>0</v>
      </c>
      <c r="F61"/>
      <c r="G61"/>
    </row>
    <row r="62" spans="2:8" x14ac:dyDescent="0.35">
      <c r="C62" s="33" t="s">
        <v>109</v>
      </c>
      <c r="D62" s="24" t="s">
        <v>105</v>
      </c>
      <c r="E62" s="88">
        <f xml:space="preserve"> DCF!G64 * -1</f>
        <v>0</v>
      </c>
      <c r="F62"/>
      <c r="G62"/>
    </row>
    <row r="63" spans="2:8" x14ac:dyDescent="0.35">
      <c r="C63" s="4"/>
      <c r="D63" s="3"/>
      <c r="E63" s="20"/>
      <c r="F63" s="20"/>
      <c r="G63" s="20"/>
    </row>
    <row r="64" spans="2:8" x14ac:dyDescent="0.35">
      <c r="B64" s="9" t="s">
        <v>110</v>
      </c>
      <c r="C64" s="29"/>
      <c r="D64" s="30"/>
      <c r="E64" s="31"/>
      <c r="F64" s="31"/>
      <c r="G64" s="31"/>
      <c r="H64" s="21"/>
    </row>
    <row r="65" spans="3:7" x14ac:dyDescent="0.35">
      <c r="C65" s="1"/>
      <c r="D65" s="2"/>
    </row>
    <row r="66" spans="3:7" x14ac:dyDescent="0.35">
      <c r="C66" s="117" t="s">
        <v>111</v>
      </c>
      <c r="D66" s="118" t="s">
        <v>55</v>
      </c>
      <c r="E66" s="118" t="s">
        <v>90</v>
      </c>
      <c r="F66"/>
      <c r="G66"/>
    </row>
    <row r="67" spans="3:7" x14ac:dyDescent="0.35">
      <c r="C67" s="67" t="str">
        <f>DCF!D97</f>
        <v>Wind Turbine Generator (supply)</v>
      </c>
      <c r="D67" s="24" t="s">
        <v>105</v>
      </c>
      <c r="E67" s="73">
        <f xml:space="preserve"> ( DCF!G97 * -1 )</f>
        <v>0</v>
      </c>
      <c r="F67"/>
      <c r="G67"/>
    </row>
    <row r="68" spans="3:7" x14ac:dyDescent="0.35">
      <c r="C68" s="67" t="str">
        <f>DCF!D98</f>
        <v>Wind Turbine Generator (installation)</v>
      </c>
      <c r="D68" s="24" t="s">
        <v>105</v>
      </c>
      <c r="E68" s="73">
        <f xml:space="preserve"> ( DCF!G98 * -1 )</f>
        <v>0</v>
      </c>
      <c r="F68"/>
      <c r="G68"/>
    </row>
    <row r="69" spans="3:7" x14ac:dyDescent="0.35">
      <c r="C69" s="67" t="str">
        <f>DCF!D99</f>
        <v>Foundation (supply)</v>
      </c>
      <c r="D69" s="24" t="s">
        <v>105</v>
      </c>
      <c r="E69" s="73">
        <f xml:space="preserve"> ( DCF!G99 * -1 )</f>
        <v>0</v>
      </c>
      <c r="F69"/>
      <c r="G69"/>
    </row>
    <row r="70" spans="3:7" x14ac:dyDescent="0.35">
      <c r="C70" s="67" t="str">
        <f>DCF!D100</f>
        <v>Foundation (installation)</v>
      </c>
      <c r="D70" s="24" t="s">
        <v>105</v>
      </c>
      <c r="E70" s="73">
        <f xml:space="preserve"> ( DCF!G100 * -1 )</f>
        <v>0</v>
      </c>
      <c r="F70"/>
      <c r="G70"/>
    </row>
    <row r="71" spans="3:7" x14ac:dyDescent="0.35">
      <c r="C71" s="67" t="str">
        <f>DCF!D101</f>
        <v>Inter-array Cables (supply)</v>
      </c>
      <c r="D71" s="24" t="s">
        <v>105</v>
      </c>
      <c r="E71" s="73">
        <f xml:space="preserve"> ( DCF!G101 * -1 )</f>
        <v>0</v>
      </c>
      <c r="F71"/>
      <c r="G71"/>
    </row>
    <row r="72" spans="3:7" x14ac:dyDescent="0.35">
      <c r="C72" s="67" t="str">
        <f>DCF!D102</f>
        <v>Inter-array Cables (installation)</v>
      </c>
      <c r="D72" s="24" t="s">
        <v>105</v>
      </c>
      <c r="E72" s="73">
        <f xml:space="preserve"> ( DCF!G102 * -1 )</f>
        <v>0</v>
      </c>
      <c r="F72"/>
      <c r="G72"/>
    </row>
    <row r="73" spans="3:7" x14ac:dyDescent="0.35">
      <c r="C73" s="67" t="str">
        <f>DCF!D103</f>
        <v>Offshore Substation (supply)</v>
      </c>
      <c r="D73" s="24" t="s">
        <v>105</v>
      </c>
      <c r="E73" s="73">
        <f xml:space="preserve"> ( DCF!G103 * -1 )</f>
        <v>0</v>
      </c>
      <c r="F73"/>
      <c r="G73"/>
    </row>
    <row r="74" spans="3:7" x14ac:dyDescent="0.35">
      <c r="C74" s="67" t="str">
        <f>DCF!D104</f>
        <v>Offshore Substation (installation)</v>
      </c>
      <c r="D74" s="24" t="s">
        <v>105</v>
      </c>
      <c r="E74" s="73">
        <f xml:space="preserve"> ( DCF!G104 * -1 )</f>
        <v>0</v>
      </c>
      <c r="F74"/>
      <c r="G74"/>
    </row>
    <row r="75" spans="3:7" x14ac:dyDescent="0.35">
      <c r="C75" s="67" t="str">
        <f>DCF!D105</f>
        <v>Offshore Export Cables (supply)</v>
      </c>
      <c r="D75" s="24" t="s">
        <v>105</v>
      </c>
      <c r="E75" s="73">
        <f xml:space="preserve"> ( DCF!G105 * -1 )</f>
        <v>0</v>
      </c>
      <c r="F75"/>
      <c r="G75"/>
    </row>
    <row r="76" spans="3:7" x14ac:dyDescent="0.35">
      <c r="C76" s="67" t="str">
        <f>DCF!D106</f>
        <v>Offshore Export Cables (installation)</v>
      </c>
      <c r="D76" s="24" t="s">
        <v>105</v>
      </c>
      <c r="E76" s="73">
        <f xml:space="preserve"> ( DCF!G106 * -1 )</f>
        <v>0</v>
      </c>
      <c r="F76"/>
      <c r="G76"/>
    </row>
    <row r="77" spans="3:7" x14ac:dyDescent="0.35">
      <c r="C77" s="67" t="str">
        <f>DCF!D107</f>
        <v>Onshore Substation (supply)</v>
      </c>
      <c r="D77" s="24" t="s">
        <v>105</v>
      </c>
      <c r="E77" s="73">
        <f xml:space="preserve"> ( DCF!G107 * -1 )</f>
        <v>0</v>
      </c>
      <c r="F77"/>
      <c r="G77"/>
    </row>
    <row r="78" spans="3:7" x14ac:dyDescent="0.35">
      <c r="C78" s="67" t="str">
        <f>DCF!D108</f>
        <v>Onshore Substation (installation)</v>
      </c>
      <c r="D78" s="24" t="s">
        <v>105</v>
      </c>
      <c r="E78" s="73">
        <f xml:space="preserve"> ( DCF!G108 * -1 )</f>
        <v>0</v>
      </c>
      <c r="F78"/>
      <c r="G78"/>
    </row>
    <row r="79" spans="3:7" x14ac:dyDescent="0.35">
      <c r="C79" s="67" t="str">
        <f>DCF!D109</f>
        <v>Onshore Export Cables (supply)</v>
      </c>
      <c r="D79" s="24" t="s">
        <v>105</v>
      </c>
      <c r="E79" s="73">
        <f xml:space="preserve"> ( DCF!G109 * -1 )</f>
        <v>0</v>
      </c>
      <c r="F79"/>
      <c r="G79"/>
    </row>
    <row r="80" spans="3:7" x14ac:dyDescent="0.35">
      <c r="C80" s="67" t="str">
        <f>DCF!D110</f>
        <v>Onshore Export Cables (installation)</v>
      </c>
      <c r="D80" s="24" t="s">
        <v>105</v>
      </c>
      <c r="E80" s="73">
        <f xml:space="preserve"> ( DCF!G110 * -1 )</f>
        <v>0</v>
      </c>
      <c r="F80"/>
      <c r="G80"/>
    </row>
    <row r="81" spans="2:8" x14ac:dyDescent="0.35">
      <c r="C81" s="67" t="str">
        <f>DCF!D111</f>
        <v>Contingency</v>
      </c>
      <c r="D81" s="24" t="s">
        <v>105</v>
      </c>
      <c r="E81" s="73">
        <f xml:space="preserve"> ( DCF!G111 * -1 )</f>
        <v>0</v>
      </c>
      <c r="F81"/>
      <c r="G81"/>
    </row>
    <row r="82" spans="2:8" x14ac:dyDescent="0.35">
      <c r="C82" s="67" t="str">
        <f>DCF!D112</f>
        <v>Other</v>
      </c>
      <c r="D82" s="24" t="s">
        <v>105</v>
      </c>
      <c r="E82" s="73">
        <f xml:space="preserve"> ( DCF!G112 * -1 )</f>
        <v>0</v>
      </c>
      <c r="F82"/>
      <c r="G82"/>
    </row>
    <row r="83" spans="2:8" x14ac:dyDescent="0.35">
      <c r="C83" s="67" t="str">
        <f>DCF!D113</f>
        <v>[optional] additional sub-categories</v>
      </c>
      <c r="D83" s="24" t="s">
        <v>105</v>
      </c>
      <c r="E83" s="73">
        <f xml:space="preserve"> ( DCF!G113 * -1 )</f>
        <v>0</v>
      </c>
      <c r="F83" s="20"/>
      <c r="G83" s="20"/>
    </row>
    <row r="84" spans="2:8" x14ac:dyDescent="0.35">
      <c r="C84" s="67" t="str">
        <f>DCF!D114</f>
        <v>[optional] additional sub-categories</v>
      </c>
      <c r="D84" s="24" t="s">
        <v>105</v>
      </c>
      <c r="E84" s="73">
        <f xml:space="preserve"> ( DCF!G114 * -1 )</f>
        <v>0</v>
      </c>
      <c r="F84" s="20"/>
      <c r="G84" s="20"/>
    </row>
    <row r="85" spans="2:8" x14ac:dyDescent="0.35">
      <c r="C85" s="67" t="str">
        <f>DCF!D115</f>
        <v>[optional] additional sub-categories</v>
      </c>
      <c r="D85" s="24" t="s">
        <v>105</v>
      </c>
      <c r="E85" s="73">
        <f xml:space="preserve"> ( DCF!G115 * -1 )</f>
        <v>0</v>
      </c>
      <c r="F85" s="20"/>
      <c r="G85" s="20"/>
    </row>
    <row r="86" spans="2:8" x14ac:dyDescent="0.35">
      <c r="C86" s="67" t="str">
        <f>DCF!D116</f>
        <v>[optional] additional sub-categories</v>
      </c>
      <c r="D86" s="24" t="s">
        <v>105</v>
      </c>
      <c r="E86" s="73">
        <f xml:space="preserve"> ( DCF!G116 * -1 )</f>
        <v>0</v>
      </c>
      <c r="F86" s="20"/>
      <c r="G86" s="20"/>
    </row>
    <row r="87" spans="2:8" x14ac:dyDescent="0.35">
      <c r="C87" s="67" t="str">
        <f>DCF!D117</f>
        <v>[optional] additional sub-categories</v>
      </c>
      <c r="D87" s="24" t="s">
        <v>105</v>
      </c>
      <c r="E87" s="73">
        <f xml:space="preserve"> ( DCF!G117 * -1 )</f>
        <v>0</v>
      </c>
      <c r="F87" s="20"/>
      <c r="G87" s="20"/>
    </row>
    <row r="88" spans="2:8" x14ac:dyDescent="0.35">
      <c r="C88" s="32" t="s">
        <v>112</v>
      </c>
      <c r="D88" s="24" t="s">
        <v>105</v>
      </c>
      <c r="E88" s="73">
        <f xml:space="preserve"> ( DCF!G118 * -1 )</f>
        <v>0</v>
      </c>
      <c r="F88"/>
      <c r="G88"/>
    </row>
    <row r="89" spans="2:8" x14ac:dyDescent="0.35">
      <c r="C89" s="1"/>
      <c r="D89" s="2"/>
    </row>
    <row r="90" spans="2:8" x14ac:dyDescent="0.35">
      <c r="B90" s="9" t="s">
        <v>113</v>
      </c>
      <c r="C90" s="29"/>
      <c r="D90" s="30"/>
      <c r="E90" s="31"/>
      <c r="F90" s="31"/>
      <c r="G90" s="31"/>
      <c r="H90" s="21"/>
    </row>
    <row r="91" spans="2:8" x14ac:dyDescent="0.35">
      <c r="C91" s="1"/>
      <c r="D91" s="2"/>
    </row>
    <row r="92" spans="2:8" x14ac:dyDescent="0.35">
      <c r="C92" s="117" t="s">
        <v>114</v>
      </c>
      <c r="D92" s="118" t="s">
        <v>55</v>
      </c>
      <c r="E92" s="118" t="s">
        <v>90</v>
      </c>
      <c r="F92"/>
      <c r="G92"/>
    </row>
    <row r="93" spans="2:8" x14ac:dyDescent="0.35">
      <c r="C93" s="67" t="str">
        <f>DCF!D141</f>
        <v>Wind Turbine Generator</v>
      </c>
      <c r="D93" s="24" t="s">
        <v>115</v>
      </c>
      <c r="E93" s="74" t="str">
        <f xml:space="preserve"> IFERROR( ( DCF!G141 * -1 ) / E$10, "-" )</f>
        <v>-</v>
      </c>
      <c r="F93"/>
      <c r="G93"/>
    </row>
    <row r="94" spans="2:8" x14ac:dyDescent="0.35">
      <c r="C94" s="67" t="str">
        <f>DCF!D142</f>
        <v>Balance of Plant</v>
      </c>
      <c r="D94" s="24" t="s">
        <v>115</v>
      </c>
      <c r="E94" s="74" t="str">
        <f xml:space="preserve"> IFERROR( ( DCF!G142 * -1 ) / E$10, "-" )</f>
        <v>-</v>
      </c>
      <c r="G94"/>
    </row>
    <row r="95" spans="2:8" x14ac:dyDescent="0.35">
      <c r="C95" s="67" t="str">
        <f>DCF!D143</f>
        <v>Spare Parts</v>
      </c>
      <c r="D95" s="24" t="s">
        <v>115</v>
      </c>
      <c r="E95" s="74" t="str">
        <f xml:space="preserve"> IFERROR( ( DCF!G143 * -1 ) / E$10, "-" )</f>
        <v>-</v>
      </c>
      <c r="G95"/>
    </row>
    <row r="96" spans="2:8" x14ac:dyDescent="0.35">
      <c r="C96" s="67" t="str">
        <f>DCF!D144</f>
        <v>General</v>
      </c>
      <c r="D96" s="24" t="s">
        <v>115</v>
      </c>
      <c r="E96" s="74" t="str">
        <f xml:space="preserve"> IFERROR( ( DCF!G144 * -1 ) / E$10, "-" )</f>
        <v>-</v>
      </c>
      <c r="F96"/>
      <c r="G96"/>
    </row>
    <row r="97" spans="2:8" x14ac:dyDescent="0.35">
      <c r="C97" s="67" t="str">
        <f>DCF!D145</f>
        <v>Contingency</v>
      </c>
      <c r="D97" s="24" t="s">
        <v>115</v>
      </c>
      <c r="E97" s="74" t="str">
        <f xml:space="preserve"> IFERROR( ( DCF!G145 * -1 ) / E$10, "-" )</f>
        <v>-</v>
      </c>
      <c r="F97"/>
      <c r="G97"/>
    </row>
    <row r="98" spans="2:8" x14ac:dyDescent="0.35">
      <c r="C98" s="67" t="str">
        <f>DCF!D146</f>
        <v>Other</v>
      </c>
      <c r="D98" s="24" t="s">
        <v>115</v>
      </c>
      <c r="E98" s="74" t="str">
        <f xml:space="preserve"> IFERROR( ( DCF!G146 * -1 ) / E$10, "-" )</f>
        <v>-</v>
      </c>
      <c r="F98" s="20"/>
      <c r="G98" s="20"/>
    </row>
    <row r="99" spans="2:8" x14ac:dyDescent="0.35">
      <c r="C99" s="67" t="str">
        <f>DCF!D147</f>
        <v>[optional] additional sub-categories</v>
      </c>
      <c r="D99" s="24" t="s">
        <v>115</v>
      </c>
      <c r="E99" s="74" t="str">
        <f xml:space="preserve"> IFERROR( ( DCF!G147 * -1 ) / E$10, "-" )</f>
        <v>-</v>
      </c>
      <c r="F99" s="20"/>
      <c r="G99" s="20"/>
    </row>
    <row r="100" spans="2:8" x14ac:dyDescent="0.35">
      <c r="C100" s="67" t="str">
        <f>DCF!D148</f>
        <v>[optional] additional sub-categories</v>
      </c>
      <c r="D100" s="24" t="s">
        <v>115</v>
      </c>
      <c r="E100" s="74" t="str">
        <f xml:space="preserve"> IFERROR( ( DCF!G148 * -1 ) / E$10, "-" )</f>
        <v>-</v>
      </c>
      <c r="F100" s="20"/>
      <c r="G100" s="20"/>
    </row>
    <row r="101" spans="2:8" x14ac:dyDescent="0.35">
      <c r="C101" s="67" t="str">
        <f>DCF!D149</f>
        <v>[optional] additional sub-categories</v>
      </c>
      <c r="D101" s="24" t="s">
        <v>115</v>
      </c>
      <c r="E101" s="74" t="str">
        <f xml:space="preserve"> IFERROR( ( DCF!G149 * -1 ) / E$10, "-" )</f>
        <v>-</v>
      </c>
      <c r="F101" s="20"/>
      <c r="G101" s="20"/>
    </row>
    <row r="102" spans="2:8" x14ac:dyDescent="0.35">
      <c r="C102" s="67" t="str">
        <f>DCF!D150</f>
        <v>[optional] additional sub-categories</v>
      </c>
      <c r="D102" s="24" t="s">
        <v>115</v>
      </c>
      <c r="E102" s="74" t="str">
        <f xml:space="preserve"> IFERROR( ( DCF!G150 * -1 ) / E$10, "-" )</f>
        <v>-</v>
      </c>
      <c r="F102" s="20"/>
      <c r="G102" s="20"/>
    </row>
    <row r="103" spans="2:8" x14ac:dyDescent="0.35">
      <c r="C103" s="67" t="str">
        <f>DCF!D151</f>
        <v>[optional] additional sub-categories</v>
      </c>
      <c r="D103" s="24" t="s">
        <v>115</v>
      </c>
      <c r="E103" s="74" t="str">
        <f xml:space="preserve"> IFERROR( ( DCF!G151 * -1 ) / E$10, "-" )</f>
        <v>-</v>
      </c>
      <c r="F103" s="20"/>
      <c r="G103" s="20"/>
    </row>
    <row r="104" spans="2:8" x14ac:dyDescent="0.35">
      <c r="C104" s="32" t="s">
        <v>116</v>
      </c>
      <c r="D104" s="24" t="s">
        <v>115</v>
      </c>
      <c r="E104" s="74" t="str">
        <f xml:space="preserve"> IFERROR( ( DCF!G152 * -1 ) / E$10, "-" )</f>
        <v>-</v>
      </c>
      <c r="F104"/>
      <c r="G104"/>
    </row>
    <row r="105" spans="2:8" x14ac:dyDescent="0.35">
      <c r="C105" s="1"/>
      <c r="D105" s="2"/>
    </row>
    <row r="106" spans="2:8" x14ac:dyDescent="0.35">
      <c r="B106" s="9" t="s">
        <v>117</v>
      </c>
      <c r="C106" s="29"/>
      <c r="D106" s="30"/>
      <c r="E106" s="31"/>
      <c r="F106" s="31"/>
      <c r="G106" s="31"/>
      <c r="H106" s="21"/>
    </row>
    <row r="107" spans="2:8" x14ac:dyDescent="0.35">
      <c r="C107" s="1"/>
      <c r="D107" s="2"/>
    </row>
    <row r="108" spans="2:8" x14ac:dyDescent="0.35">
      <c r="C108" s="117" t="s">
        <v>118</v>
      </c>
      <c r="D108" s="118" t="s">
        <v>55</v>
      </c>
      <c r="E108" s="118" t="s">
        <v>90</v>
      </c>
      <c r="F108"/>
      <c r="G108"/>
    </row>
    <row r="109" spans="2:8" x14ac:dyDescent="0.35">
      <c r="C109" s="67" t="str">
        <f>DCF!D170</f>
        <v>Decommissioning</v>
      </c>
      <c r="D109" s="24" t="s">
        <v>105</v>
      </c>
      <c r="E109" s="74">
        <f xml:space="preserve"> DCF!G170 * -1</f>
        <v>0</v>
      </c>
      <c r="F109"/>
      <c r="G109"/>
    </row>
    <row r="110" spans="2:8" x14ac:dyDescent="0.35">
      <c r="C110" s="67" t="str">
        <f>DCF!D171</f>
        <v>[optional] additional sub-categories</v>
      </c>
      <c r="D110" s="24" t="s">
        <v>105</v>
      </c>
      <c r="E110" s="74">
        <f xml:space="preserve"> DCF!G171 * -1</f>
        <v>0</v>
      </c>
      <c r="G110"/>
    </row>
    <row r="111" spans="2:8" x14ac:dyDescent="0.35">
      <c r="C111" s="67" t="str">
        <f>DCF!D172</f>
        <v>[optional] additional sub-categories</v>
      </c>
      <c r="D111" s="24" t="s">
        <v>105</v>
      </c>
      <c r="E111" s="74">
        <f xml:space="preserve"> DCF!G172 * -1</f>
        <v>0</v>
      </c>
      <c r="G111"/>
    </row>
    <row r="112" spans="2:8" x14ac:dyDescent="0.35">
      <c r="C112" s="67" t="str">
        <f>DCF!D173</f>
        <v>[optional] additional sub-categories</v>
      </c>
      <c r="D112" s="24" t="s">
        <v>105</v>
      </c>
      <c r="E112" s="74">
        <f xml:space="preserve"> DCF!G173 * -1</f>
        <v>0</v>
      </c>
      <c r="G112"/>
    </row>
    <row r="113" spans="2:8" x14ac:dyDescent="0.35">
      <c r="C113" s="67" t="str">
        <f>DCF!D174</f>
        <v>[optional] additional sub-categories</v>
      </c>
      <c r="D113" s="24" t="s">
        <v>105</v>
      </c>
      <c r="E113" s="74">
        <f xml:space="preserve"> DCF!G174 * -1</f>
        <v>0</v>
      </c>
      <c r="G113"/>
    </row>
    <row r="114" spans="2:8" x14ac:dyDescent="0.35">
      <c r="C114" s="67" t="str">
        <f>DCF!D175</f>
        <v>[optional] additional sub-categories</v>
      </c>
      <c r="D114" s="24" t="s">
        <v>105</v>
      </c>
      <c r="E114" s="74">
        <f xml:space="preserve"> DCF!G175 * -1</f>
        <v>0</v>
      </c>
      <c r="F114"/>
      <c r="G114"/>
    </row>
    <row r="115" spans="2:8" x14ac:dyDescent="0.35">
      <c r="C115" s="32" t="s">
        <v>119</v>
      </c>
      <c r="D115" s="24" t="s">
        <v>105</v>
      </c>
      <c r="E115" s="74">
        <f xml:space="preserve"> DCF!G176 * -1</f>
        <v>0</v>
      </c>
      <c r="F115"/>
      <c r="G115"/>
    </row>
    <row r="116" spans="2:8" x14ac:dyDescent="0.35">
      <c r="C116" s="156"/>
      <c r="D116" s="122"/>
      <c r="E116" s="157"/>
      <c r="F116"/>
      <c r="G116"/>
    </row>
    <row r="117" spans="2:8" x14ac:dyDescent="0.35">
      <c r="B117" s="9" t="s">
        <v>322</v>
      </c>
      <c r="C117" s="29"/>
      <c r="D117" s="30"/>
      <c r="E117" s="31"/>
      <c r="F117" s="31"/>
      <c r="G117" s="31"/>
      <c r="H117" s="21"/>
    </row>
    <row r="118" spans="2:8" x14ac:dyDescent="0.35">
      <c r="C118" s="1"/>
      <c r="D118" s="2"/>
    </row>
    <row r="119" spans="2:8" x14ac:dyDescent="0.35">
      <c r="C119" s="117" t="s">
        <v>326</v>
      </c>
      <c r="D119" s="118" t="s">
        <v>55</v>
      </c>
      <c r="E119" s="118" t="s">
        <v>90</v>
      </c>
      <c r="F119"/>
      <c r="G119"/>
    </row>
    <row r="120" spans="2:8" x14ac:dyDescent="0.35">
      <c r="C120" s="23" t="s">
        <v>120</v>
      </c>
      <c r="D120" s="24" t="s">
        <v>105</v>
      </c>
      <c r="E120" s="73">
        <f>DCF!G219</f>
        <v>0</v>
      </c>
      <c r="F120"/>
      <c r="G120"/>
    </row>
    <row r="121" spans="2:8" x14ac:dyDescent="0.35">
      <c r="C121" s="23" t="s">
        <v>323</v>
      </c>
      <c r="D121" s="24" t="s">
        <v>325</v>
      </c>
      <c r="E121" s="73" t="str">
        <f>DCF!G235</f>
        <v>-</v>
      </c>
      <c r="F121"/>
      <c r="G121"/>
    </row>
    <row r="122" spans="2:8" x14ac:dyDescent="0.35">
      <c r="C122" s="23" t="s">
        <v>324</v>
      </c>
      <c r="D122" s="24" t="s">
        <v>325</v>
      </c>
      <c r="E122" s="73" t="str">
        <f>DCF!G236</f>
        <v>-</v>
      </c>
      <c r="F122"/>
      <c r="G122"/>
    </row>
    <row r="123" spans="2:8" x14ac:dyDescent="0.35">
      <c r="C123" s="23" t="s">
        <v>327</v>
      </c>
      <c r="D123" s="24" t="s">
        <v>122</v>
      </c>
      <c r="E123" s="73" t="str">
        <f xml:space="preserve"> IFERROR( DCF!G224/DCF!G228, "-" )</f>
        <v>-</v>
      </c>
      <c r="F123"/>
      <c r="G123"/>
    </row>
    <row r="124" spans="2:8" x14ac:dyDescent="0.35">
      <c r="C124" s="23" t="s">
        <v>259</v>
      </c>
      <c r="D124" s="24" t="s">
        <v>122</v>
      </c>
      <c r="E124" s="73" t="str">
        <f>IFERROR(DCF!G225/DCF!G228,"-")</f>
        <v>-</v>
      </c>
      <c r="F124"/>
      <c r="G124"/>
    </row>
    <row r="125" spans="2:8" x14ac:dyDescent="0.35">
      <c r="C125" s="156"/>
      <c r="D125" s="122"/>
      <c r="E125" s="157"/>
      <c r="F125"/>
      <c r="G125"/>
    </row>
    <row r="126" spans="2:8" x14ac:dyDescent="0.35">
      <c r="B126" s="9"/>
      <c r="C126" s="29"/>
      <c r="D126" s="30"/>
      <c r="E126" s="31"/>
      <c r="F126" s="31"/>
      <c r="G126" s="31"/>
      <c r="H126" s="21"/>
    </row>
    <row r="127" spans="2:8" x14ac:dyDescent="0.35">
      <c r="C127" s="156"/>
      <c r="D127" s="122"/>
      <c r="E127" s="157"/>
      <c r="F127"/>
      <c r="G127"/>
    </row>
    <row r="128" spans="2:8" x14ac:dyDescent="0.35">
      <c r="C128" s="156"/>
      <c r="D128" s="122"/>
      <c r="E128" s="157"/>
      <c r="F128"/>
      <c r="G128"/>
    </row>
    <row r="129" spans="1:8" x14ac:dyDescent="0.35">
      <c r="E129"/>
      <c r="F129"/>
      <c r="G129"/>
    </row>
    <row r="130" spans="1:8" s="18" customFormat="1" x14ac:dyDescent="0.35">
      <c r="A130" s="107" t="s">
        <v>27</v>
      </c>
      <c r="B130" s="108"/>
      <c r="C130" s="107"/>
      <c r="D130" s="108"/>
      <c r="E130" s="109"/>
      <c r="F130" s="109"/>
      <c r="G130" s="109"/>
      <c r="H130" s="108"/>
    </row>
    <row r="131" spans="1:8" x14ac:dyDescent="0.35"/>
    <row r="132" spans="1:8" x14ac:dyDescent="0.35"/>
    <row r="133" spans="1:8" x14ac:dyDescent="0.35"/>
    <row r="134" spans="1:8" x14ac:dyDescent="0.35"/>
    <row r="135" spans="1:8" x14ac:dyDescent="0.35"/>
    <row r="136" spans="1:8" x14ac:dyDescent="0.35"/>
    <row r="137" spans="1:8" x14ac:dyDescent="0.35"/>
    <row r="138" spans="1:8" x14ac:dyDescent="0.35"/>
    <row r="139" spans="1:8" x14ac:dyDescent="0.35"/>
    <row r="140" spans="1:8" x14ac:dyDescent="0.35"/>
    <row r="141" spans="1:8" x14ac:dyDescent="0.35"/>
    <row r="146" x14ac:dyDescent="0.35"/>
    <row r="147" x14ac:dyDescent="0.35"/>
    <row r="148" x14ac:dyDescent="0.35"/>
    <row r="149" x14ac:dyDescent="0.35"/>
    <row r="150" x14ac:dyDescent="0.35"/>
    <row r="151" x14ac:dyDescent="0.35"/>
    <row r="155" x14ac:dyDescent="0.35"/>
    <row r="156" x14ac:dyDescent="0.35"/>
    <row r="157" x14ac:dyDescent="0.35"/>
    <row r="161" spans="2:2" x14ac:dyDescent="0.35"/>
    <row r="162" spans="2:2" x14ac:dyDescent="0.35"/>
    <row r="163" spans="2:2" x14ac:dyDescent="0.35"/>
    <row r="164" spans="2:2" x14ac:dyDescent="0.35"/>
    <row r="165" spans="2:2" x14ac:dyDescent="0.35"/>
    <row r="166" spans="2:2" x14ac:dyDescent="0.35"/>
    <row r="167" spans="2:2" x14ac:dyDescent="0.35"/>
    <row r="169" spans="2:2" x14ac:dyDescent="0.35"/>
    <row r="170" spans="2:2" x14ac:dyDescent="0.35"/>
    <row r="171" spans="2:2" hidden="1" x14ac:dyDescent="0.35">
      <c r="B171" s="28"/>
    </row>
    <row r="172" spans="2:2" hidden="1" x14ac:dyDescent="0.35">
      <c r="B172" s="28"/>
    </row>
    <row r="173" spans="2:2" hidden="1" x14ac:dyDescent="0.35">
      <c r="B173" s="28"/>
    </row>
    <row r="174" spans="2:2" hidden="1" x14ac:dyDescent="0.35">
      <c r="B174" s="28"/>
    </row>
    <row r="175" spans="2:2" hidden="1" x14ac:dyDescent="0.35">
      <c r="B175" s="28"/>
    </row>
    <row r="176" spans="2:2" hidden="1" x14ac:dyDescent="0.35">
      <c r="B176" s="28"/>
    </row>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sheetData>
  <sheetProtection formatColumns="0" formatRows="0"/>
  <protectedRanges>
    <protectedRange sqref="E8 E9:G14 E16:G22 E24:G28 E33:E34 E36 E3" name="Proj Chars"/>
  </protectedRanges>
  <phoneticPr fontId="4"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5C795-2518-4C12-8516-1D523A991200}">
  <sheetPr>
    <tabColor theme="7" tint="0.79998168889431442"/>
  </sheetPr>
  <dimension ref="A1:BG379"/>
  <sheetViews>
    <sheetView showGridLines="0" tabSelected="1" zoomScale="70" zoomScaleNormal="70" workbookViewId="0">
      <pane xSplit="7" ySplit="6" topLeftCell="H7" activePane="bottomRight" state="frozen"/>
      <selection pane="topRight" activeCell="G1" sqref="G1"/>
      <selection pane="bottomLeft" activeCell="A6" sqref="A6"/>
      <selection pane="bottomRight" activeCell="D244" sqref="D244"/>
    </sheetView>
  </sheetViews>
  <sheetFormatPr defaultColWidth="0" defaultRowHeight="14.5" zeroHeight="1" x14ac:dyDescent="0.35"/>
  <cols>
    <col min="1" max="1" width="2.7265625" style="1" customWidth="1"/>
    <col min="2" max="3" width="2.1796875" style="1" customWidth="1"/>
    <col min="4" max="4" width="62.1796875" customWidth="1"/>
    <col min="5" max="6" width="20.81640625" customWidth="1"/>
    <col min="7" max="7" width="20.81640625" style="160" customWidth="1"/>
    <col min="8" max="8" width="2.453125" customWidth="1"/>
    <col min="9" max="58" width="12.1796875" customWidth="1"/>
    <col min="59" max="59" width="2.1796875" style="7" customWidth="1"/>
    <col min="60" max="16384" width="9.1796875" hidden="1"/>
  </cols>
  <sheetData>
    <row r="1" spans="1:59" s="5" customFormat="1" x14ac:dyDescent="0.35">
      <c r="A1" s="9"/>
      <c r="B1" s="9"/>
      <c r="C1" s="9"/>
      <c r="D1" s="5" t="s">
        <v>123</v>
      </c>
      <c r="G1" s="159"/>
      <c r="I1" s="5" t="s">
        <v>124</v>
      </c>
      <c r="J1" s="5" t="s">
        <v>125</v>
      </c>
      <c r="K1" s="5" t="s">
        <v>126</v>
      </c>
      <c r="L1" s="5" t="s">
        <v>127</v>
      </c>
      <c r="M1" s="5" t="s">
        <v>128</v>
      </c>
      <c r="N1" s="5" t="s">
        <v>129</v>
      </c>
      <c r="O1" s="5" t="s">
        <v>130</v>
      </c>
      <c r="P1" s="5" t="s">
        <v>131</v>
      </c>
      <c r="Q1" s="5" t="s">
        <v>132</v>
      </c>
      <c r="R1" s="5" t="s">
        <v>133</v>
      </c>
      <c r="S1" s="5" t="s">
        <v>134</v>
      </c>
      <c r="T1" s="5" t="s">
        <v>135</v>
      </c>
      <c r="U1" s="5" t="s">
        <v>136</v>
      </c>
      <c r="V1" s="5" t="s">
        <v>137</v>
      </c>
      <c r="W1" s="5" t="s">
        <v>138</v>
      </c>
      <c r="X1" s="5" t="s">
        <v>139</v>
      </c>
      <c r="Y1" s="5" t="s">
        <v>140</v>
      </c>
      <c r="Z1" s="5" t="s">
        <v>141</v>
      </c>
      <c r="AA1" s="5" t="s">
        <v>142</v>
      </c>
      <c r="AB1" s="5" t="s">
        <v>143</v>
      </c>
      <c r="AC1" s="5" t="s">
        <v>144</v>
      </c>
      <c r="AD1" s="5" t="s">
        <v>145</v>
      </c>
      <c r="AE1" s="5" t="s">
        <v>146</v>
      </c>
      <c r="AF1" s="5" t="s">
        <v>147</v>
      </c>
      <c r="AG1" s="5" t="s">
        <v>148</v>
      </c>
      <c r="AH1" s="5" t="s">
        <v>149</v>
      </c>
      <c r="AI1" s="5" t="s">
        <v>150</v>
      </c>
      <c r="AJ1" s="5" t="s">
        <v>151</v>
      </c>
      <c r="AK1" s="5" t="s">
        <v>152</v>
      </c>
      <c r="AL1" s="5" t="s">
        <v>153</v>
      </c>
      <c r="AM1" s="5" t="s">
        <v>154</v>
      </c>
      <c r="AN1" s="5" t="s">
        <v>155</v>
      </c>
      <c r="AO1" s="5" t="s">
        <v>156</v>
      </c>
      <c r="AP1" s="5" t="s">
        <v>157</v>
      </c>
      <c r="AQ1" s="5" t="s">
        <v>158</v>
      </c>
      <c r="AR1" s="5" t="s">
        <v>159</v>
      </c>
      <c r="AS1" s="5" t="s">
        <v>160</v>
      </c>
      <c r="AT1" s="5" t="s">
        <v>161</v>
      </c>
      <c r="AU1" s="5" t="s">
        <v>162</v>
      </c>
      <c r="AV1" s="5" t="s">
        <v>163</v>
      </c>
      <c r="AW1" s="5" t="s">
        <v>164</v>
      </c>
      <c r="AX1" s="5" t="s">
        <v>165</v>
      </c>
      <c r="AY1" s="5" t="s">
        <v>166</v>
      </c>
      <c r="AZ1" s="5" t="s">
        <v>167</v>
      </c>
      <c r="BA1" s="5" t="s">
        <v>168</v>
      </c>
      <c r="BB1" s="5" t="s">
        <v>169</v>
      </c>
      <c r="BC1" s="5" t="s">
        <v>170</v>
      </c>
      <c r="BD1" s="5" t="s">
        <v>171</v>
      </c>
      <c r="BE1" s="5" t="s">
        <v>172</v>
      </c>
      <c r="BF1" s="5" t="s">
        <v>173</v>
      </c>
      <c r="BG1" s="6"/>
    </row>
    <row r="2" spans="1:59" s="5" customFormat="1" x14ac:dyDescent="0.35">
      <c r="A2" s="9"/>
      <c r="B2" s="9"/>
      <c r="C2" s="9"/>
      <c r="D2" s="5" t="s">
        <v>174</v>
      </c>
      <c r="G2" s="159"/>
      <c r="I2" s="19">
        <f>'Project Overview'!E3</f>
        <v>45657</v>
      </c>
      <c r="J2" s="19">
        <f xml:space="preserve"> EDATE( I2, 12 )</f>
        <v>46022</v>
      </c>
      <c r="K2" s="19">
        <f t="shared" ref="K2:AO2" si="0" xml:space="preserve"> EDATE( J2, 12 )</f>
        <v>46387</v>
      </c>
      <c r="L2" s="19">
        <f t="shared" si="0"/>
        <v>46752</v>
      </c>
      <c r="M2" s="19">
        <f t="shared" si="0"/>
        <v>47118</v>
      </c>
      <c r="N2" s="19">
        <f t="shared" si="0"/>
        <v>47483</v>
      </c>
      <c r="O2" s="19">
        <f t="shared" si="0"/>
        <v>47848</v>
      </c>
      <c r="P2" s="19">
        <f t="shared" si="0"/>
        <v>48213</v>
      </c>
      <c r="Q2" s="19">
        <f t="shared" si="0"/>
        <v>48579</v>
      </c>
      <c r="R2" s="19">
        <f t="shared" si="0"/>
        <v>48944</v>
      </c>
      <c r="S2" s="19">
        <f t="shared" si="0"/>
        <v>49309</v>
      </c>
      <c r="T2" s="19">
        <f t="shared" si="0"/>
        <v>49674</v>
      </c>
      <c r="U2" s="19">
        <f t="shared" si="0"/>
        <v>50040</v>
      </c>
      <c r="V2" s="19">
        <f t="shared" si="0"/>
        <v>50405</v>
      </c>
      <c r="W2" s="19">
        <f t="shared" si="0"/>
        <v>50770</v>
      </c>
      <c r="X2" s="19">
        <f t="shared" si="0"/>
        <v>51135</v>
      </c>
      <c r="Y2" s="19">
        <f t="shared" si="0"/>
        <v>51501</v>
      </c>
      <c r="Z2" s="19">
        <f t="shared" si="0"/>
        <v>51866</v>
      </c>
      <c r="AA2" s="19">
        <f t="shared" si="0"/>
        <v>52231</v>
      </c>
      <c r="AB2" s="19">
        <f t="shared" si="0"/>
        <v>52596</v>
      </c>
      <c r="AC2" s="19">
        <f t="shared" si="0"/>
        <v>52962</v>
      </c>
      <c r="AD2" s="19">
        <f t="shared" si="0"/>
        <v>53327</v>
      </c>
      <c r="AE2" s="19">
        <f t="shared" si="0"/>
        <v>53692</v>
      </c>
      <c r="AF2" s="19">
        <f t="shared" si="0"/>
        <v>54057</v>
      </c>
      <c r="AG2" s="19">
        <f t="shared" si="0"/>
        <v>54423</v>
      </c>
      <c r="AH2" s="19">
        <f t="shared" si="0"/>
        <v>54788</v>
      </c>
      <c r="AI2" s="19">
        <f t="shared" si="0"/>
        <v>55153</v>
      </c>
      <c r="AJ2" s="19">
        <f t="shared" si="0"/>
        <v>55518</v>
      </c>
      <c r="AK2" s="19">
        <f t="shared" si="0"/>
        <v>55884</v>
      </c>
      <c r="AL2" s="19">
        <f t="shared" si="0"/>
        <v>56249</v>
      </c>
      <c r="AM2" s="19">
        <f t="shared" si="0"/>
        <v>56614</v>
      </c>
      <c r="AN2" s="19">
        <f t="shared" si="0"/>
        <v>56979</v>
      </c>
      <c r="AO2" s="19">
        <f t="shared" si="0"/>
        <v>57345</v>
      </c>
      <c r="AP2" s="19">
        <f t="shared" ref="AP2:BF2" si="1" xml:space="preserve"> EDATE( AO2, 12 )</f>
        <v>57710</v>
      </c>
      <c r="AQ2" s="19">
        <f t="shared" si="1"/>
        <v>58075</v>
      </c>
      <c r="AR2" s="19">
        <f t="shared" si="1"/>
        <v>58440</v>
      </c>
      <c r="AS2" s="19">
        <f t="shared" si="1"/>
        <v>58806</v>
      </c>
      <c r="AT2" s="19">
        <f t="shared" si="1"/>
        <v>59171</v>
      </c>
      <c r="AU2" s="19">
        <f t="shared" si="1"/>
        <v>59536</v>
      </c>
      <c r="AV2" s="19">
        <f t="shared" si="1"/>
        <v>59901</v>
      </c>
      <c r="AW2" s="19">
        <f t="shared" si="1"/>
        <v>60267</v>
      </c>
      <c r="AX2" s="19">
        <f t="shared" si="1"/>
        <v>60632</v>
      </c>
      <c r="AY2" s="19">
        <f t="shared" si="1"/>
        <v>60997</v>
      </c>
      <c r="AZ2" s="19">
        <f t="shared" si="1"/>
        <v>61362</v>
      </c>
      <c r="BA2" s="19">
        <f t="shared" si="1"/>
        <v>61728</v>
      </c>
      <c r="BB2" s="19">
        <f t="shared" si="1"/>
        <v>62093</v>
      </c>
      <c r="BC2" s="19">
        <f t="shared" si="1"/>
        <v>62458</v>
      </c>
      <c r="BD2" s="19">
        <f t="shared" si="1"/>
        <v>62823</v>
      </c>
      <c r="BE2" s="19">
        <f t="shared" si="1"/>
        <v>63189</v>
      </c>
      <c r="BF2" s="19">
        <f t="shared" si="1"/>
        <v>63554</v>
      </c>
      <c r="BG2" s="6"/>
    </row>
    <row r="3" spans="1:59" s="5" customFormat="1" x14ac:dyDescent="0.35">
      <c r="A3" s="9"/>
      <c r="B3" s="9"/>
      <c r="C3" s="9"/>
      <c r="D3" s="5" t="s">
        <v>175</v>
      </c>
      <c r="G3" s="159"/>
      <c r="I3" s="5">
        <f t="shared" ref="I3:AN3" si="2" xml:space="preserve"> H3 + 1</f>
        <v>1</v>
      </c>
      <c r="J3" s="5">
        <f t="shared" si="2"/>
        <v>2</v>
      </c>
      <c r="K3" s="5">
        <f t="shared" si="2"/>
        <v>3</v>
      </c>
      <c r="L3" s="5">
        <f t="shared" si="2"/>
        <v>4</v>
      </c>
      <c r="M3" s="5">
        <f t="shared" si="2"/>
        <v>5</v>
      </c>
      <c r="N3" s="5">
        <f t="shared" si="2"/>
        <v>6</v>
      </c>
      <c r="O3" s="5">
        <f t="shared" si="2"/>
        <v>7</v>
      </c>
      <c r="P3" s="5">
        <f t="shared" si="2"/>
        <v>8</v>
      </c>
      <c r="Q3" s="5">
        <f t="shared" si="2"/>
        <v>9</v>
      </c>
      <c r="R3" s="5">
        <f t="shared" si="2"/>
        <v>10</v>
      </c>
      <c r="S3" s="5">
        <f t="shared" si="2"/>
        <v>11</v>
      </c>
      <c r="T3" s="5">
        <f t="shared" si="2"/>
        <v>12</v>
      </c>
      <c r="U3" s="5">
        <f t="shared" si="2"/>
        <v>13</v>
      </c>
      <c r="V3" s="5">
        <f t="shared" si="2"/>
        <v>14</v>
      </c>
      <c r="W3" s="5">
        <f t="shared" si="2"/>
        <v>15</v>
      </c>
      <c r="X3" s="5">
        <f t="shared" si="2"/>
        <v>16</v>
      </c>
      <c r="Y3" s="5">
        <f t="shared" si="2"/>
        <v>17</v>
      </c>
      <c r="Z3" s="5">
        <f t="shared" si="2"/>
        <v>18</v>
      </c>
      <c r="AA3" s="5">
        <f t="shared" si="2"/>
        <v>19</v>
      </c>
      <c r="AB3" s="5">
        <f t="shared" si="2"/>
        <v>20</v>
      </c>
      <c r="AC3" s="5">
        <f t="shared" si="2"/>
        <v>21</v>
      </c>
      <c r="AD3" s="5">
        <f t="shared" si="2"/>
        <v>22</v>
      </c>
      <c r="AE3" s="5">
        <f t="shared" si="2"/>
        <v>23</v>
      </c>
      <c r="AF3" s="5">
        <f t="shared" si="2"/>
        <v>24</v>
      </c>
      <c r="AG3" s="5">
        <f t="shared" si="2"/>
        <v>25</v>
      </c>
      <c r="AH3" s="5">
        <f t="shared" si="2"/>
        <v>26</v>
      </c>
      <c r="AI3" s="5">
        <f t="shared" si="2"/>
        <v>27</v>
      </c>
      <c r="AJ3" s="5">
        <f t="shared" si="2"/>
        <v>28</v>
      </c>
      <c r="AK3" s="5">
        <f t="shared" si="2"/>
        <v>29</v>
      </c>
      <c r="AL3" s="5">
        <f t="shared" si="2"/>
        <v>30</v>
      </c>
      <c r="AM3" s="5">
        <f t="shared" si="2"/>
        <v>31</v>
      </c>
      <c r="AN3" s="5">
        <f t="shared" si="2"/>
        <v>32</v>
      </c>
      <c r="AO3" s="5">
        <f t="shared" ref="AO3:BF3" si="3" xml:space="preserve"> AN3 + 1</f>
        <v>33</v>
      </c>
      <c r="AP3" s="5">
        <f t="shared" si="3"/>
        <v>34</v>
      </c>
      <c r="AQ3" s="5">
        <f t="shared" si="3"/>
        <v>35</v>
      </c>
      <c r="AR3" s="5">
        <f t="shared" si="3"/>
        <v>36</v>
      </c>
      <c r="AS3" s="5">
        <f t="shared" si="3"/>
        <v>37</v>
      </c>
      <c r="AT3" s="5">
        <f t="shared" si="3"/>
        <v>38</v>
      </c>
      <c r="AU3" s="5">
        <f t="shared" si="3"/>
        <v>39</v>
      </c>
      <c r="AV3" s="5">
        <f t="shared" si="3"/>
        <v>40</v>
      </c>
      <c r="AW3" s="5">
        <f t="shared" si="3"/>
        <v>41</v>
      </c>
      <c r="AX3" s="5">
        <f t="shared" si="3"/>
        <v>42</v>
      </c>
      <c r="AY3" s="5">
        <f t="shared" si="3"/>
        <v>43</v>
      </c>
      <c r="AZ3" s="5">
        <f t="shared" si="3"/>
        <v>44</v>
      </c>
      <c r="BA3" s="5">
        <f t="shared" si="3"/>
        <v>45</v>
      </c>
      <c r="BB3" s="5">
        <f t="shared" si="3"/>
        <v>46</v>
      </c>
      <c r="BC3" s="5">
        <f t="shared" si="3"/>
        <v>47</v>
      </c>
      <c r="BD3" s="5">
        <f t="shared" si="3"/>
        <v>48</v>
      </c>
      <c r="BE3" s="5">
        <f t="shared" si="3"/>
        <v>49</v>
      </c>
      <c r="BF3" s="5">
        <f t="shared" si="3"/>
        <v>50</v>
      </c>
      <c r="BG3" s="6"/>
    </row>
    <row r="4" spans="1:59" s="5" customFormat="1" x14ac:dyDescent="0.35">
      <c r="A4" s="9"/>
      <c r="B4" s="9"/>
      <c r="C4" s="9"/>
      <c r="D4" s="5" t="s">
        <v>176</v>
      </c>
      <c r="F4" s="5" t="s">
        <v>52</v>
      </c>
      <c r="G4" s="159"/>
      <c r="I4" s="34">
        <f t="shared" ref="I4:AN4" si="4" xml:space="preserve"> YEAR( I2)</f>
        <v>2024</v>
      </c>
      <c r="J4" s="34">
        <f t="shared" si="4"/>
        <v>2025</v>
      </c>
      <c r="K4" s="34">
        <f t="shared" si="4"/>
        <v>2026</v>
      </c>
      <c r="L4" s="34">
        <f t="shared" si="4"/>
        <v>2027</v>
      </c>
      <c r="M4" s="34">
        <f t="shared" si="4"/>
        <v>2028</v>
      </c>
      <c r="N4" s="34">
        <f t="shared" si="4"/>
        <v>2029</v>
      </c>
      <c r="O4" s="34">
        <f t="shared" si="4"/>
        <v>2030</v>
      </c>
      <c r="P4" s="34">
        <f t="shared" si="4"/>
        <v>2031</v>
      </c>
      <c r="Q4" s="34">
        <f t="shared" si="4"/>
        <v>2032</v>
      </c>
      <c r="R4" s="34">
        <f t="shared" si="4"/>
        <v>2033</v>
      </c>
      <c r="S4" s="34">
        <f t="shared" si="4"/>
        <v>2034</v>
      </c>
      <c r="T4" s="34">
        <f t="shared" si="4"/>
        <v>2035</v>
      </c>
      <c r="U4" s="34">
        <f t="shared" si="4"/>
        <v>2036</v>
      </c>
      <c r="V4" s="34">
        <f t="shared" si="4"/>
        <v>2037</v>
      </c>
      <c r="W4" s="34">
        <f t="shared" si="4"/>
        <v>2038</v>
      </c>
      <c r="X4" s="34">
        <f t="shared" si="4"/>
        <v>2039</v>
      </c>
      <c r="Y4" s="34">
        <f t="shared" si="4"/>
        <v>2040</v>
      </c>
      <c r="Z4" s="34">
        <f t="shared" si="4"/>
        <v>2041</v>
      </c>
      <c r="AA4" s="34">
        <f t="shared" si="4"/>
        <v>2042</v>
      </c>
      <c r="AB4" s="34">
        <f t="shared" si="4"/>
        <v>2043</v>
      </c>
      <c r="AC4" s="34">
        <f t="shared" si="4"/>
        <v>2044</v>
      </c>
      <c r="AD4" s="34">
        <f t="shared" si="4"/>
        <v>2045</v>
      </c>
      <c r="AE4" s="34">
        <f t="shared" si="4"/>
        <v>2046</v>
      </c>
      <c r="AF4" s="34">
        <f t="shared" si="4"/>
        <v>2047</v>
      </c>
      <c r="AG4" s="34">
        <f t="shared" si="4"/>
        <v>2048</v>
      </c>
      <c r="AH4" s="34">
        <f t="shared" si="4"/>
        <v>2049</v>
      </c>
      <c r="AI4" s="34">
        <f t="shared" si="4"/>
        <v>2050</v>
      </c>
      <c r="AJ4" s="34">
        <f t="shared" si="4"/>
        <v>2051</v>
      </c>
      <c r="AK4" s="34">
        <f t="shared" si="4"/>
        <v>2052</v>
      </c>
      <c r="AL4" s="34">
        <f t="shared" si="4"/>
        <v>2053</v>
      </c>
      <c r="AM4" s="34">
        <f t="shared" si="4"/>
        <v>2054</v>
      </c>
      <c r="AN4" s="34">
        <f t="shared" si="4"/>
        <v>2055</v>
      </c>
      <c r="AO4" s="34">
        <f t="shared" ref="AO4:BF4" si="5" xml:space="preserve"> YEAR( AO2)</f>
        <v>2056</v>
      </c>
      <c r="AP4" s="34">
        <f t="shared" si="5"/>
        <v>2057</v>
      </c>
      <c r="AQ4" s="34">
        <f t="shared" si="5"/>
        <v>2058</v>
      </c>
      <c r="AR4" s="34">
        <f t="shared" si="5"/>
        <v>2059</v>
      </c>
      <c r="AS4" s="34">
        <f t="shared" si="5"/>
        <v>2060</v>
      </c>
      <c r="AT4" s="34">
        <f t="shared" si="5"/>
        <v>2061</v>
      </c>
      <c r="AU4" s="34">
        <f t="shared" si="5"/>
        <v>2062</v>
      </c>
      <c r="AV4" s="34">
        <f t="shared" si="5"/>
        <v>2063</v>
      </c>
      <c r="AW4" s="34">
        <f t="shared" si="5"/>
        <v>2064</v>
      </c>
      <c r="AX4" s="34">
        <f t="shared" si="5"/>
        <v>2065</v>
      </c>
      <c r="AY4" s="34">
        <f t="shared" si="5"/>
        <v>2066</v>
      </c>
      <c r="AZ4" s="34">
        <f t="shared" si="5"/>
        <v>2067</v>
      </c>
      <c r="BA4" s="34">
        <f t="shared" si="5"/>
        <v>2068</v>
      </c>
      <c r="BB4" s="34">
        <f t="shared" si="5"/>
        <v>2069</v>
      </c>
      <c r="BC4" s="34">
        <f t="shared" si="5"/>
        <v>2070</v>
      </c>
      <c r="BD4" s="34">
        <f t="shared" si="5"/>
        <v>2071</v>
      </c>
      <c r="BE4" s="34">
        <f t="shared" si="5"/>
        <v>2072</v>
      </c>
      <c r="BF4" s="34">
        <f t="shared" si="5"/>
        <v>2073</v>
      </c>
      <c r="BG4" s="6"/>
    </row>
    <row r="5" spans="1:59" s="5" customFormat="1" x14ac:dyDescent="0.35">
      <c r="A5" s="9"/>
      <c r="B5" s="9"/>
      <c r="C5" s="9"/>
      <c r="D5" s="5" t="s">
        <v>177</v>
      </c>
      <c r="G5" s="159"/>
      <c r="I5" s="5">
        <f t="shared" ref="I5:AN5" si="6" xml:space="preserve"> IF( AND( I21 = 1, I22 = 1 ), "Dev / Con", IF(  AND( I21 = 1, I22 = 1 ), "Con/Ops", IF( I21 = 1, "Dev", IF( I22 = 1, "Con", IF( I23 = 1, "Ops", 0 ) ) ) ) )</f>
        <v>0</v>
      </c>
      <c r="J5" s="5">
        <f t="shared" si="6"/>
        <v>0</v>
      </c>
      <c r="K5" s="5">
        <f t="shared" si="6"/>
        <v>0</v>
      </c>
      <c r="L5" s="5">
        <f t="shared" si="6"/>
        <v>0</v>
      </c>
      <c r="M5" s="5">
        <f t="shared" si="6"/>
        <v>0</v>
      </c>
      <c r="N5" s="5">
        <f t="shared" si="6"/>
        <v>0</v>
      </c>
      <c r="O5" s="5">
        <f t="shared" si="6"/>
        <v>0</v>
      </c>
      <c r="P5" s="5">
        <f t="shared" si="6"/>
        <v>0</v>
      </c>
      <c r="Q5" s="5">
        <f t="shared" si="6"/>
        <v>0</v>
      </c>
      <c r="R5" s="5">
        <f t="shared" si="6"/>
        <v>0</v>
      </c>
      <c r="S5" s="5">
        <f t="shared" si="6"/>
        <v>0</v>
      </c>
      <c r="T5" s="5">
        <f t="shared" si="6"/>
        <v>0</v>
      </c>
      <c r="U5" s="5">
        <f t="shared" si="6"/>
        <v>0</v>
      </c>
      <c r="V5" s="5">
        <f t="shared" si="6"/>
        <v>0</v>
      </c>
      <c r="W5" s="5">
        <f t="shared" si="6"/>
        <v>0</v>
      </c>
      <c r="X5" s="5">
        <f t="shared" si="6"/>
        <v>0</v>
      </c>
      <c r="Y5" s="5">
        <f t="shared" si="6"/>
        <v>0</v>
      </c>
      <c r="Z5" s="5">
        <f t="shared" si="6"/>
        <v>0</v>
      </c>
      <c r="AA5" s="5">
        <f t="shared" si="6"/>
        <v>0</v>
      </c>
      <c r="AB5" s="5">
        <f t="shared" si="6"/>
        <v>0</v>
      </c>
      <c r="AC5" s="5">
        <f t="shared" si="6"/>
        <v>0</v>
      </c>
      <c r="AD5" s="5">
        <f t="shared" si="6"/>
        <v>0</v>
      </c>
      <c r="AE5" s="5">
        <f t="shared" si="6"/>
        <v>0</v>
      </c>
      <c r="AF5" s="5">
        <f t="shared" si="6"/>
        <v>0</v>
      </c>
      <c r="AG5" s="5">
        <f t="shared" si="6"/>
        <v>0</v>
      </c>
      <c r="AH5" s="5">
        <f t="shared" si="6"/>
        <v>0</v>
      </c>
      <c r="AI5" s="5">
        <f t="shared" si="6"/>
        <v>0</v>
      </c>
      <c r="AJ5" s="5">
        <f t="shared" si="6"/>
        <v>0</v>
      </c>
      <c r="AK5" s="5">
        <f t="shared" si="6"/>
        <v>0</v>
      </c>
      <c r="AL5" s="5">
        <f t="shared" si="6"/>
        <v>0</v>
      </c>
      <c r="AM5" s="5">
        <f t="shared" si="6"/>
        <v>0</v>
      </c>
      <c r="AN5" s="5">
        <f t="shared" si="6"/>
        <v>0</v>
      </c>
      <c r="AO5" s="5">
        <f t="shared" ref="AO5:BF5" si="7" xml:space="preserve"> IF( AND( AO21 = 1, AO22 = 1 ), "Dev / Con", IF(  AND( AO21 = 1, AO22 = 1 ), "Con/Ops", IF( AO21 = 1, "Dev", IF( AO22 = 1, "Con", IF( AO23 = 1, "Ops", 0 ) ) ) ) )</f>
        <v>0</v>
      </c>
      <c r="AP5" s="5">
        <f t="shared" si="7"/>
        <v>0</v>
      </c>
      <c r="AQ5" s="5">
        <f t="shared" si="7"/>
        <v>0</v>
      </c>
      <c r="AR5" s="5">
        <f t="shared" si="7"/>
        <v>0</v>
      </c>
      <c r="AS5" s="5">
        <f t="shared" si="7"/>
        <v>0</v>
      </c>
      <c r="AT5" s="5">
        <f t="shared" si="7"/>
        <v>0</v>
      </c>
      <c r="AU5" s="5">
        <f t="shared" si="7"/>
        <v>0</v>
      </c>
      <c r="AV5" s="5">
        <f t="shared" si="7"/>
        <v>0</v>
      </c>
      <c r="AW5" s="5">
        <f t="shared" si="7"/>
        <v>0</v>
      </c>
      <c r="AX5" s="5">
        <f t="shared" si="7"/>
        <v>0</v>
      </c>
      <c r="AY5" s="5">
        <f t="shared" si="7"/>
        <v>0</v>
      </c>
      <c r="AZ5" s="5">
        <f t="shared" si="7"/>
        <v>0</v>
      </c>
      <c r="BA5" s="5">
        <f t="shared" si="7"/>
        <v>0</v>
      </c>
      <c r="BB5" s="5">
        <f t="shared" si="7"/>
        <v>0</v>
      </c>
      <c r="BC5" s="5">
        <f t="shared" si="7"/>
        <v>0</v>
      </c>
      <c r="BD5" s="5">
        <f t="shared" si="7"/>
        <v>0</v>
      </c>
      <c r="BE5" s="5">
        <f t="shared" si="7"/>
        <v>0</v>
      </c>
      <c r="BF5" s="5">
        <f t="shared" si="7"/>
        <v>0</v>
      </c>
      <c r="BG5" s="6"/>
    </row>
    <row r="6" spans="1:59" s="5" customFormat="1" x14ac:dyDescent="0.35">
      <c r="A6" s="9"/>
      <c r="B6" s="9"/>
      <c r="C6" s="9"/>
      <c r="D6" s="5" t="s">
        <v>178</v>
      </c>
      <c r="E6" s="5" t="s">
        <v>179</v>
      </c>
      <c r="F6" s="5" t="s">
        <v>180</v>
      </c>
      <c r="G6" s="170" t="s">
        <v>90</v>
      </c>
      <c r="BG6" s="6"/>
    </row>
    <row r="7" spans="1:59" x14ac:dyDescent="0.35"/>
    <row r="8" spans="1:59" x14ac:dyDescent="0.35">
      <c r="A8" s="17" t="s">
        <v>181</v>
      </c>
      <c r="B8" s="17"/>
      <c r="C8" s="17"/>
      <c r="D8" s="18"/>
      <c r="E8" s="18"/>
      <c r="F8" s="18"/>
      <c r="G8" s="161"/>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row>
    <row r="9" spans="1:59" x14ac:dyDescent="0.35"/>
    <row r="10" spans="1:59" x14ac:dyDescent="0.35">
      <c r="B10" s="9" t="s">
        <v>182</v>
      </c>
      <c r="C10" s="9"/>
      <c r="D10" s="5"/>
      <c r="E10" s="5"/>
      <c r="F10" s="5"/>
      <c r="G10" s="159"/>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row>
    <row r="11" spans="1:59" x14ac:dyDescent="0.35"/>
    <row r="12" spans="1:59" x14ac:dyDescent="0.35">
      <c r="C12" s="10" t="s">
        <v>183</v>
      </c>
      <c r="D12" s="8"/>
      <c r="E12" s="8"/>
      <c r="F12" s="8"/>
      <c r="G12" s="162"/>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9" x14ac:dyDescent="0.35"/>
    <row r="14" spans="1:59" x14ac:dyDescent="0.35">
      <c r="D14" t="s">
        <v>184</v>
      </c>
      <c r="F14" t="s">
        <v>185</v>
      </c>
      <c r="I14" s="77">
        <v>0.02</v>
      </c>
      <c r="J14" s="77">
        <v>0.02</v>
      </c>
      <c r="K14" s="77">
        <v>0.02</v>
      </c>
      <c r="L14" s="77">
        <v>0.02</v>
      </c>
      <c r="M14" s="77">
        <v>0.02</v>
      </c>
      <c r="N14" s="77">
        <v>0.02</v>
      </c>
      <c r="O14" s="77">
        <v>0.02</v>
      </c>
      <c r="P14" s="77">
        <v>0.02</v>
      </c>
      <c r="Q14" s="77">
        <v>0.02</v>
      </c>
      <c r="R14" s="77">
        <v>0.02</v>
      </c>
      <c r="S14" s="77">
        <v>0.02</v>
      </c>
      <c r="T14" s="77">
        <v>0.02</v>
      </c>
      <c r="U14" s="77">
        <v>0.02</v>
      </c>
      <c r="V14" s="77">
        <v>0.02</v>
      </c>
      <c r="W14" s="77">
        <v>0.02</v>
      </c>
      <c r="X14" s="77">
        <v>0.02</v>
      </c>
      <c r="Y14" s="77">
        <v>0.02</v>
      </c>
      <c r="Z14" s="77">
        <v>0.02</v>
      </c>
      <c r="AA14" s="77">
        <v>0.02</v>
      </c>
      <c r="AB14" s="77">
        <v>0.02</v>
      </c>
      <c r="AC14" s="77">
        <v>0.02</v>
      </c>
      <c r="AD14" s="77">
        <v>0.02</v>
      </c>
      <c r="AE14" s="77">
        <v>0.02</v>
      </c>
      <c r="AF14" s="77">
        <v>0.02</v>
      </c>
      <c r="AG14" s="77">
        <v>0.02</v>
      </c>
      <c r="AH14" s="77">
        <v>0.02</v>
      </c>
      <c r="AI14" s="77">
        <v>0.02</v>
      </c>
      <c r="AJ14" s="77">
        <v>0.02</v>
      </c>
      <c r="AK14" s="77">
        <v>0.02</v>
      </c>
      <c r="AL14" s="77">
        <v>0.02</v>
      </c>
      <c r="AM14" s="77">
        <v>0.02</v>
      </c>
      <c r="AN14" s="77">
        <v>0.02</v>
      </c>
      <c r="AO14" s="77">
        <v>0.02</v>
      </c>
      <c r="AP14" s="77">
        <v>0.02</v>
      </c>
      <c r="AQ14" s="77">
        <v>0.02</v>
      </c>
      <c r="AR14" s="77">
        <v>0.02</v>
      </c>
      <c r="AS14" s="77">
        <v>0.02</v>
      </c>
      <c r="AT14" s="77">
        <v>0.02</v>
      </c>
      <c r="AU14" s="77">
        <v>0.02</v>
      </c>
      <c r="AV14" s="77">
        <v>0.02</v>
      </c>
      <c r="AW14" s="77">
        <v>0.02</v>
      </c>
      <c r="AX14" s="77">
        <v>0.02</v>
      </c>
      <c r="AY14" s="77">
        <v>0.02</v>
      </c>
      <c r="AZ14" s="77">
        <v>0.02</v>
      </c>
      <c r="BA14" s="77">
        <v>0.02</v>
      </c>
      <c r="BB14" s="77">
        <v>0.02</v>
      </c>
      <c r="BC14" s="77">
        <v>0.02</v>
      </c>
      <c r="BD14" s="77">
        <v>0.02</v>
      </c>
      <c r="BE14" s="77">
        <v>0.02</v>
      </c>
      <c r="BF14" s="77">
        <v>0.02</v>
      </c>
    </row>
    <row r="15" spans="1:59" x14ac:dyDescent="0.35">
      <c r="D15" t="s">
        <v>186</v>
      </c>
      <c r="F15" t="s">
        <v>187</v>
      </c>
      <c r="I15" s="68">
        <f t="shared" ref="I15:AN15" si="8" xml:space="preserve"> IF( I3 = 1, 1, H15 * ( 1 + I14 ) )</f>
        <v>1</v>
      </c>
      <c r="J15" s="68">
        <f t="shared" si="8"/>
        <v>1.02</v>
      </c>
      <c r="K15" s="68">
        <f t="shared" si="8"/>
        <v>1.0404</v>
      </c>
      <c r="L15" s="68">
        <f t="shared" si="8"/>
        <v>1.0612079999999999</v>
      </c>
      <c r="M15" s="68">
        <f t="shared" si="8"/>
        <v>1.08243216</v>
      </c>
      <c r="N15" s="68">
        <f t="shared" si="8"/>
        <v>1.1040808032</v>
      </c>
      <c r="O15" s="68">
        <f t="shared" si="8"/>
        <v>1.1261624192640001</v>
      </c>
      <c r="P15" s="68">
        <f t="shared" si="8"/>
        <v>1.14868566764928</v>
      </c>
      <c r="Q15" s="68">
        <f t="shared" si="8"/>
        <v>1.1716593810022657</v>
      </c>
      <c r="R15" s="68">
        <f t="shared" si="8"/>
        <v>1.1950925686223111</v>
      </c>
      <c r="S15" s="68">
        <f t="shared" si="8"/>
        <v>1.2189944199947573</v>
      </c>
      <c r="T15" s="68">
        <f t="shared" si="8"/>
        <v>1.2433743083946525</v>
      </c>
      <c r="U15" s="68">
        <f t="shared" si="8"/>
        <v>1.2682417945625455</v>
      </c>
      <c r="V15" s="68">
        <f t="shared" si="8"/>
        <v>1.2936066304537963</v>
      </c>
      <c r="W15" s="68">
        <f t="shared" si="8"/>
        <v>1.3194787630628724</v>
      </c>
      <c r="X15" s="68">
        <f t="shared" si="8"/>
        <v>1.3458683383241299</v>
      </c>
      <c r="Y15" s="68">
        <f t="shared" si="8"/>
        <v>1.3727857050906125</v>
      </c>
      <c r="Z15" s="68">
        <f t="shared" si="8"/>
        <v>1.4002414191924248</v>
      </c>
      <c r="AA15" s="68">
        <f t="shared" si="8"/>
        <v>1.4282462475762734</v>
      </c>
      <c r="AB15" s="68">
        <f t="shared" si="8"/>
        <v>1.4568111725277988</v>
      </c>
      <c r="AC15" s="68">
        <f t="shared" si="8"/>
        <v>1.4859473959783549</v>
      </c>
      <c r="AD15" s="68">
        <f t="shared" si="8"/>
        <v>1.5156663438979221</v>
      </c>
      <c r="AE15" s="68">
        <f t="shared" si="8"/>
        <v>1.5459796707758806</v>
      </c>
      <c r="AF15" s="68">
        <f t="shared" si="8"/>
        <v>1.5768992641913981</v>
      </c>
      <c r="AG15" s="68">
        <f t="shared" si="8"/>
        <v>1.6084372494752261</v>
      </c>
      <c r="AH15" s="68">
        <f t="shared" si="8"/>
        <v>1.6406059944647307</v>
      </c>
      <c r="AI15" s="68">
        <f t="shared" si="8"/>
        <v>1.6734181143540252</v>
      </c>
      <c r="AJ15" s="68">
        <f t="shared" si="8"/>
        <v>1.7068864766411058</v>
      </c>
      <c r="AK15" s="68">
        <f t="shared" si="8"/>
        <v>1.7410242061739281</v>
      </c>
      <c r="AL15" s="68">
        <f t="shared" si="8"/>
        <v>1.7758446902974065</v>
      </c>
      <c r="AM15" s="68">
        <f t="shared" si="8"/>
        <v>1.8113615841033548</v>
      </c>
      <c r="AN15" s="68">
        <f t="shared" si="8"/>
        <v>1.8475888157854219</v>
      </c>
      <c r="AO15" s="68">
        <f t="shared" ref="AO15:BF15" si="9" xml:space="preserve"> IF( AO3 = 1, 1, AN15 * ( 1 + AO14 ) )</f>
        <v>1.8845405921011305</v>
      </c>
      <c r="AP15" s="68">
        <f t="shared" si="9"/>
        <v>1.9222314039431532</v>
      </c>
      <c r="AQ15" s="68">
        <f t="shared" si="9"/>
        <v>1.9606760320220162</v>
      </c>
      <c r="AR15" s="68">
        <f t="shared" si="9"/>
        <v>1.9998895526624565</v>
      </c>
      <c r="AS15" s="68">
        <f t="shared" si="9"/>
        <v>2.0398873437157055</v>
      </c>
      <c r="AT15" s="68">
        <f t="shared" si="9"/>
        <v>2.0806850905900198</v>
      </c>
      <c r="AU15" s="68">
        <f t="shared" si="9"/>
        <v>2.1222987924018204</v>
      </c>
      <c r="AV15" s="68">
        <f t="shared" si="9"/>
        <v>2.1647447682498568</v>
      </c>
      <c r="AW15" s="68">
        <f t="shared" si="9"/>
        <v>2.208039663614854</v>
      </c>
      <c r="AX15" s="68">
        <f t="shared" si="9"/>
        <v>2.252200456887151</v>
      </c>
      <c r="AY15" s="68">
        <f t="shared" si="9"/>
        <v>2.2972444660248938</v>
      </c>
      <c r="AZ15" s="68">
        <f t="shared" si="9"/>
        <v>2.343189355345392</v>
      </c>
      <c r="BA15" s="68">
        <f t="shared" si="9"/>
        <v>2.3900531424522997</v>
      </c>
      <c r="BB15" s="68">
        <f t="shared" si="9"/>
        <v>2.4378542053013459</v>
      </c>
      <c r="BC15" s="68">
        <f t="shared" si="9"/>
        <v>2.4866112894073726</v>
      </c>
      <c r="BD15" s="68">
        <f t="shared" si="9"/>
        <v>2.53634351519552</v>
      </c>
      <c r="BE15" s="68">
        <f t="shared" si="9"/>
        <v>2.5870703854994304</v>
      </c>
      <c r="BF15" s="68">
        <f t="shared" si="9"/>
        <v>2.6388117932094191</v>
      </c>
    </row>
    <row r="16" spans="1:59" x14ac:dyDescent="0.35"/>
    <row r="17" spans="1:58" x14ac:dyDescent="0.35">
      <c r="B17" s="9" t="s">
        <v>188</v>
      </c>
      <c r="C17" s="9"/>
      <c r="D17" s="5"/>
      <c r="E17" s="5"/>
      <c r="F17" s="5"/>
      <c r="G17" s="159"/>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row>
    <row r="18" spans="1:58" x14ac:dyDescent="0.35"/>
    <row r="19" spans="1:58" x14ac:dyDescent="0.35">
      <c r="C19" s="10" t="s">
        <v>188</v>
      </c>
      <c r="D19" s="8"/>
      <c r="E19" s="8"/>
      <c r="F19" s="8"/>
      <c r="G19" s="162"/>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x14ac:dyDescent="0.35">
      <c r="G20" s="22" t="s">
        <v>339</v>
      </c>
    </row>
    <row r="21" spans="1:58" x14ac:dyDescent="0.35">
      <c r="D21" t="s">
        <v>189</v>
      </c>
      <c r="F21" t="s">
        <v>190</v>
      </c>
      <c r="G21" s="163">
        <f xml:space="preserve"> SUM(I21:BF21)</f>
        <v>0</v>
      </c>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row>
    <row r="22" spans="1:58" x14ac:dyDescent="0.35">
      <c r="D22" t="s">
        <v>191</v>
      </c>
      <c r="F22" t="s">
        <v>190</v>
      </c>
      <c r="G22" s="163">
        <f xml:space="preserve"> SUM(I22:BF22)</f>
        <v>0</v>
      </c>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row>
    <row r="23" spans="1:58" x14ac:dyDescent="0.35">
      <c r="D23" t="s">
        <v>192</v>
      </c>
      <c r="F23" t="s">
        <v>190</v>
      </c>
      <c r="G23" s="163">
        <f xml:space="preserve"> SUM(I23:BF23)</f>
        <v>0</v>
      </c>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row>
    <row r="24" spans="1:58" x14ac:dyDescent="0.35">
      <c r="D24" t="s">
        <v>193</v>
      </c>
      <c r="F24" t="s">
        <v>190</v>
      </c>
      <c r="G24" s="163">
        <f xml:space="preserve"> SUM(I24:BF24)</f>
        <v>0</v>
      </c>
      <c r="I24" s="126">
        <f t="shared" ref="I24:AN24" si="10">SUM(I21:I23)</f>
        <v>0</v>
      </c>
      <c r="J24" s="126">
        <f t="shared" si="10"/>
        <v>0</v>
      </c>
      <c r="K24" s="126">
        <f t="shared" si="10"/>
        <v>0</v>
      </c>
      <c r="L24" s="126">
        <f t="shared" si="10"/>
        <v>0</v>
      </c>
      <c r="M24" s="126">
        <f t="shared" si="10"/>
        <v>0</v>
      </c>
      <c r="N24" s="126">
        <f t="shared" si="10"/>
        <v>0</v>
      </c>
      <c r="O24" s="126">
        <f t="shared" si="10"/>
        <v>0</v>
      </c>
      <c r="P24" s="126">
        <f t="shared" si="10"/>
        <v>0</v>
      </c>
      <c r="Q24" s="126">
        <f t="shared" si="10"/>
        <v>0</v>
      </c>
      <c r="R24" s="126">
        <f t="shared" si="10"/>
        <v>0</v>
      </c>
      <c r="S24" s="126">
        <f t="shared" si="10"/>
        <v>0</v>
      </c>
      <c r="T24" s="126">
        <f t="shared" si="10"/>
        <v>0</v>
      </c>
      <c r="U24" s="126">
        <f t="shared" si="10"/>
        <v>0</v>
      </c>
      <c r="V24" s="126">
        <f t="shared" si="10"/>
        <v>0</v>
      </c>
      <c r="W24" s="126">
        <f t="shared" si="10"/>
        <v>0</v>
      </c>
      <c r="X24" s="126">
        <f t="shared" si="10"/>
        <v>0</v>
      </c>
      <c r="Y24" s="126">
        <f t="shared" si="10"/>
        <v>0</v>
      </c>
      <c r="Z24" s="126">
        <f t="shared" si="10"/>
        <v>0</v>
      </c>
      <c r="AA24" s="126">
        <f t="shared" si="10"/>
        <v>0</v>
      </c>
      <c r="AB24" s="126">
        <f t="shared" si="10"/>
        <v>0</v>
      </c>
      <c r="AC24" s="126">
        <f t="shared" si="10"/>
        <v>0</v>
      </c>
      <c r="AD24" s="126">
        <f t="shared" si="10"/>
        <v>0</v>
      </c>
      <c r="AE24" s="126">
        <f t="shared" si="10"/>
        <v>0</v>
      </c>
      <c r="AF24" s="126">
        <f t="shared" si="10"/>
        <v>0</v>
      </c>
      <c r="AG24" s="126">
        <f t="shared" si="10"/>
        <v>0</v>
      </c>
      <c r="AH24" s="126">
        <f t="shared" si="10"/>
        <v>0</v>
      </c>
      <c r="AI24" s="126">
        <f t="shared" si="10"/>
        <v>0</v>
      </c>
      <c r="AJ24" s="126">
        <f t="shared" si="10"/>
        <v>0</v>
      </c>
      <c r="AK24" s="126">
        <f t="shared" si="10"/>
        <v>0</v>
      </c>
      <c r="AL24" s="126">
        <f t="shared" si="10"/>
        <v>0</v>
      </c>
      <c r="AM24" s="126">
        <f t="shared" si="10"/>
        <v>0</v>
      </c>
      <c r="AN24" s="126">
        <f t="shared" si="10"/>
        <v>0</v>
      </c>
      <c r="AO24" s="126">
        <f t="shared" ref="AO24:BF24" si="11">SUM(AO21:AO23)</f>
        <v>0</v>
      </c>
      <c r="AP24" s="126">
        <f t="shared" si="11"/>
        <v>0</v>
      </c>
      <c r="AQ24" s="126">
        <f t="shared" si="11"/>
        <v>0</v>
      </c>
      <c r="AR24" s="126">
        <f t="shared" si="11"/>
        <v>0</v>
      </c>
      <c r="AS24" s="126">
        <f t="shared" si="11"/>
        <v>0</v>
      </c>
      <c r="AT24" s="126">
        <f t="shared" si="11"/>
        <v>0</v>
      </c>
      <c r="AU24" s="126">
        <f t="shared" si="11"/>
        <v>0</v>
      </c>
      <c r="AV24" s="126">
        <f t="shared" si="11"/>
        <v>0</v>
      </c>
      <c r="AW24" s="126">
        <f t="shared" si="11"/>
        <v>0</v>
      </c>
      <c r="AX24" s="126">
        <f t="shared" si="11"/>
        <v>0</v>
      </c>
      <c r="AY24" s="126">
        <f t="shared" si="11"/>
        <v>0</v>
      </c>
      <c r="AZ24" s="126">
        <f t="shared" si="11"/>
        <v>0</v>
      </c>
      <c r="BA24" s="126">
        <f t="shared" si="11"/>
        <v>0</v>
      </c>
      <c r="BB24" s="126">
        <f t="shared" si="11"/>
        <v>0</v>
      </c>
      <c r="BC24" s="126">
        <f t="shared" si="11"/>
        <v>0</v>
      </c>
      <c r="BD24" s="126">
        <f t="shared" si="11"/>
        <v>0</v>
      </c>
      <c r="BE24" s="126">
        <f t="shared" si="11"/>
        <v>0</v>
      </c>
      <c r="BF24" s="126">
        <f t="shared" si="11"/>
        <v>0</v>
      </c>
    </row>
    <row r="25" spans="1:58" x14ac:dyDescent="0.35"/>
    <row r="26" spans="1:58" x14ac:dyDescent="0.35">
      <c r="A26" s="17" t="s">
        <v>194</v>
      </c>
      <c r="B26" s="17"/>
      <c r="C26" s="17"/>
      <c r="D26" s="18"/>
      <c r="E26" s="18"/>
      <c r="F26" s="18"/>
      <c r="G26" s="161"/>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row>
    <row r="27" spans="1:58" x14ac:dyDescent="0.35"/>
    <row r="28" spans="1:58" x14ac:dyDescent="0.35">
      <c r="B28" s="9" t="s">
        <v>107</v>
      </c>
      <c r="C28" s="9"/>
      <c r="D28" s="5"/>
      <c r="E28" s="5"/>
      <c r="F28" s="5"/>
      <c r="G28" s="159"/>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row>
    <row r="29" spans="1:58" x14ac:dyDescent="0.35"/>
    <row r="30" spans="1:58" x14ac:dyDescent="0.35">
      <c r="C30" s="10" t="s">
        <v>195</v>
      </c>
      <c r="D30" s="8"/>
      <c r="E30" s="8"/>
      <c r="F30" s="8"/>
      <c r="G30" s="162"/>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row>
    <row r="31" spans="1:58" x14ac:dyDescent="0.35"/>
    <row r="32" spans="1:58" x14ac:dyDescent="0.35">
      <c r="D32" s="11" t="str">
        <f xml:space="preserve"> C30</f>
        <v>DEVEX (nominal)</v>
      </c>
    </row>
    <row r="33" spans="3:58" x14ac:dyDescent="0.35">
      <c r="D33" s="81" t="s">
        <v>196</v>
      </c>
      <c r="F33" t="s">
        <v>197</v>
      </c>
      <c r="G33" s="163">
        <f t="shared" ref="G33:G46" si="12" xml:space="preserve"> SUM(I33:BF33)</f>
        <v>0</v>
      </c>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row>
    <row r="34" spans="3:58" x14ac:dyDescent="0.35">
      <c r="D34" s="81" t="s">
        <v>198</v>
      </c>
      <c r="F34" t="s">
        <v>197</v>
      </c>
      <c r="G34" s="163">
        <f t="shared" si="12"/>
        <v>0</v>
      </c>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row>
    <row r="35" spans="3:58" x14ac:dyDescent="0.35">
      <c r="D35" s="81" t="s">
        <v>199</v>
      </c>
      <c r="F35" t="s">
        <v>197</v>
      </c>
      <c r="G35" s="163">
        <f t="shared" si="12"/>
        <v>0</v>
      </c>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row>
    <row r="36" spans="3:58" x14ac:dyDescent="0.35">
      <c r="D36" s="81" t="s">
        <v>200</v>
      </c>
      <c r="F36" t="s">
        <v>197</v>
      </c>
      <c r="G36" s="163">
        <f t="shared" si="12"/>
        <v>0</v>
      </c>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row>
    <row r="37" spans="3:58" x14ac:dyDescent="0.35">
      <c r="D37" s="81" t="s">
        <v>201</v>
      </c>
      <c r="F37" t="s">
        <v>197</v>
      </c>
      <c r="G37" s="163">
        <f t="shared" si="12"/>
        <v>0</v>
      </c>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row>
    <row r="38" spans="3:58" x14ac:dyDescent="0.35">
      <c r="D38" s="81" t="s">
        <v>202</v>
      </c>
      <c r="F38" t="s">
        <v>197</v>
      </c>
      <c r="G38" s="163">
        <f t="shared" si="12"/>
        <v>0</v>
      </c>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row>
    <row r="39" spans="3:58" x14ac:dyDescent="0.35">
      <c r="D39" s="81" t="s">
        <v>203</v>
      </c>
      <c r="F39" t="s">
        <v>197</v>
      </c>
      <c r="G39" s="163">
        <f t="shared" si="12"/>
        <v>0</v>
      </c>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row>
    <row r="40" spans="3:58" x14ac:dyDescent="0.35">
      <c r="D40" s="81" t="s">
        <v>204</v>
      </c>
      <c r="F40" t="s">
        <v>197</v>
      </c>
      <c r="G40" s="163">
        <f t="shared" si="12"/>
        <v>0</v>
      </c>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row>
    <row r="41" spans="3:58" x14ac:dyDescent="0.35">
      <c r="D41" s="81" t="s">
        <v>205</v>
      </c>
      <c r="F41" t="s">
        <v>197</v>
      </c>
      <c r="G41" s="163">
        <f t="shared" si="12"/>
        <v>0</v>
      </c>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row>
    <row r="42" spans="3:58" x14ac:dyDescent="0.35">
      <c r="D42" s="81" t="s">
        <v>205</v>
      </c>
      <c r="F42" t="s">
        <v>197</v>
      </c>
      <c r="G42" s="163">
        <f t="shared" si="12"/>
        <v>0</v>
      </c>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row>
    <row r="43" spans="3:58" x14ac:dyDescent="0.35">
      <c r="D43" s="81" t="s">
        <v>205</v>
      </c>
      <c r="F43" t="s">
        <v>197</v>
      </c>
      <c r="G43" s="163">
        <f t="shared" si="12"/>
        <v>0</v>
      </c>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row>
    <row r="44" spans="3:58" x14ac:dyDescent="0.35">
      <c r="D44" s="81" t="s">
        <v>205</v>
      </c>
      <c r="F44" t="s">
        <v>197</v>
      </c>
      <c r="G44" s="163">
        <f t="shared" si="12"/>
        <v>0</v>
      </c>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row>
    <row r="45" spans="3:58" x14ac:dyDescent="0.35">
      <c r="D45" s="81" t="s">
        <v>205</v>
      </c>
      <c r="F45" t="s">
        <v>197</v>
      </c>
      <c r="G45" s="163">
        <f t="shared" si="12"/>
        <v>0</v>
      </c>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row>
    <row r="46" spans="3:58" x14ac:dyDescent="0.35">
      <c r="D46" s="13" t="s">
        <v>206</v>
      </c>
      <c r="E46" s="13"/>
      <c r="F46" s="13" t="s">
        <v>197</v>
      </c>
      <c r="G46" s="164">
        <f t="shared" si="12"/>
        <v>0</v>
      </c>
      <c r="H46" s="13"/>
      <c r="I46" s="125">
        <f t="shared" ref="I46:AN46" si="13" xml:space="preserve"> SUM( I33:I45 )</f>
        <v>0</v>
      </c>
      <c r="J46" s="125">
        <f t="shared" si="13"/>
        <v>0</v>
      </c>
      <c r="K46" s="125">
        <f t="shared" si="13"/>
        <v>0</v>
      </c>
      <c r="L46" s="125">
        <f t="shared" si="13"/>
        <v>0</v>
      </c>
      <c r="M46" s="125">
        <f t="shared" si="13"/>
        <v>0</v>
      </c>
      <c r="N46" s="125">
        <f t="shared" si="13"/>
        <v>0</v>
      </c>
      <c r="O46" s="125">
        <f t="shared" si="13"/>
        <v>0</v>
      </c>
      <c r="P46" s="125">
        <f t="shared" si="13"/>
        <v>0</v>
      </c>
      <c r="Q46" s="125">
        <f t="shared" si="13"/>
        <v>0</v>
      </c>
      <c r="R46" s="125">
        <f t="shared" si="13"/>
        <v>0</v>
      </c>
      <c r="S46" s="125">
        <f t="shared" si="13"/>
        <v>0</v>
      </c>
      <c r="T46" s="125">
        <f t="shared" si="13"/>
        <v>0</v>
      </c>
      <c r="U46" s="125">
        <f t="shared" si="13"/>
        <v>0</v>
      </c>
      <c r="V46" s="125">
        <f t="shared" si="13"/>
        <v>0</v>
      </c>
      <c r="W46" s="125">
        <f t="shared" si="13"/>
        <v>0</v>
      </c>
      <c r="X46" s="125">
        <f t="shared" si="13"/>
        <v>0</v>
      </c>
      <c r="Y46" s="125">
        <f t="shared" si="13"/>
        <v>0</v>
      </c>
      <c r="Z46" s="125">
        <f t="shared" si="13"/>
        <v>0</v>
      </c>
      <c r="AA46" s="125">
        <f t="shared" si="13"/>
        <v>0</v>
      </c>
      <c r="AB46" s="125">
        <f t="shared" si="13"/>
        <v>0</v>
      </c>
      <c r="AC46" s="125">
        <f t="shared" si="13"/>
        <v>0</v>
      </c>
      <c r="AD46" s="125">
        <f t="shared" si="13"/>
        <v>0</v>
      </c>
      <c r="AE46" s="125">
        <f t="shared" si="13"/>
        <v>0</v>
      </c>
      <c r="AF46" s="125">
        <f t="shared" si="13"/>
        <v>0</v>
      </c>
      <c r="AG46" s="125">
        <f t="shared" si="13"/>
        <v>0</v>
      </c>
      <c r="AH46" s="125">
        <f t="shared" si="13"/>
        <v>0</v>
      </c>
      <c r="AI46" s="125">
        <f t="shared" si="13"/>
        <v>0</v>
      </c>
      <c r="AJ46" s="125">
        <f t="shared" si="13"/>
        <v>0</v>
      </c>
      <c r="AK46" s="125">
        <f t="shared" si="13"/>
        <v>0</v>
      </c>
      <c r="AL46" s="125">
        <f t="shared" si="13"/>
        <v>0</v>
      </c>
      <c r="AM46" s="125">
        <f t="shared" si="13"/>
        <v>0</v>
      </c>
      <c r="AN46" s="125">
        <f t="shared" si="13"/>
        <v>0</v>
      </c>
      <c r="AO46" s="125">
        <f t="shared" ref="AO46:BF46" si="14" xml:space="preserve"> SUM( AO33:AO45 )</f>
        <v>0</v>
      </c>
      <c r="AP46" s="125">
        <f t="shared" si="14"/>
        <v>0</v>
      </c>
      <c r="AQ46" s="125">
        <f t="shared" si="14"/>
        <v>0</v>
      </c>
      <c r="AR46" s="125">
        <f t="shared" si="14"/>
        <v>0</v>
      </c>
      <c r="AS46" s="125">
        <f t="shared" si="14"/>
        <v>0</v>
      </c>
      <c r="AT46" s="125">
        <f t="shared" si="14"/>
        <v>0</v>
      </c>
      <c r="AU46" s="125">
        <f t="shared" si="14"/>
        <v>0</v>
      </c>
      <c r="AV46" s="125">
        <f t="shared" si="14"/>
        <v>0</v>
      </c>
      <c r="AW46" s="125">
        <f t="shared" si="14"/>
        <v>0</v>
      </c>
      <c r="AX46" s="125">
        <f t="shared" si="14"/>
        <v>0</v>
      </c>
      <c r="AY46" s="125">
        <f t="shared" si="14"/>
        <v>0</v>
      </c>
      <c r="AZ46" s="125">
        <f t="shared" si="14"/>
        <v>0</v>
      </c>
      <c r="BA46" s="125">
        <f t="shared" si="14"/>
        <v>0</v>
      </c>
      <c r="BB46" s="125">
        <f t="shared" si="14"/>
        <v>0</v>
      </c>
      <c r="BC46" s="125">
        <f t="shared" si="14"/>
        <v>0</v>
      </c>
      <c r="BD46" s="125">
        <f t="shared" si="14"/>
        <v>0</v>
      </c>
      <c r="BE46" s="125">
        <f t="shared" si="14"/>
        <v>0</v>
      </c>
      <c r="BF46" s="125">
        <f t="shared" si="14"/>
        <v>0</v>
      </c>
    </row>
    <row r="47" spans="3:58" x14ac:dyDescent="0.35"/>
    <row r="48" spans="3:58" x14ac:dyDescent="0.35">
      <c r="C48" s="10" t="s">
        <v>207</v>
      </c>
      <c r="D48" s="8"/>
      <c r="E48" s="8"/>
      <c r="F48" s="8"/>
      <c r="G48" s="162"/>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row>
    <row r="49" spans="4:58" x14ac:dyDescent="0.35"/>
    <row r="50" spans="4:58" x14ac:dyDescent="0.35">
      <c r="D50" s="11" t="str">
        <f xml:space="preserve"> C48</f>
        <v>DEVEX (real)</v>
      </c>
    </row>
    <row r="51" spans="4:58" x14ac:dyDescent="0.35">
      <c r="D51" s="14" t="str">
        <f t="shared" ref="D51:D63" si="15">D33</f>
        <v>Project Management</v>
      </c>
      <c r="F51" t="s">
        <v>105</v>
      </c>
      <c r="G51" s="163">
        <f t="shared" ref="G51:G64" si="16" xml:space="preserve"> SUM(I51:BF51)</f>
        <v>0</v>
      </c>
      <c r="I51" s="126">
        <f t="shared" ref="I51:AN51" si="17" xml:space="preserve"> IFERROR( I33 / I$15, 0 )</f>
        <v>0</v>
      </c>
      <c r="J51" s="126">
        <f t="shared" si="17"/>
        <v>0</v>
      </c>
      <c r="K51" s="126">
        <f t="shared" si="17"/>
        <v>0</v>
      </c>
      <c r="L51" s="126">
        <f t="shared" si="17"/>
        <v>0</v>
      </c>
      <c r="M51" s="126">
        <f t="shared" si="17"/>
        <v>0</v>
      </c>
      <c r="N51" s="126">
        <f t="shared" si="17"/>
        <v>0</v>
      </c>
      <c r="O51" s="126">
        <f t="shared" si="17"/>
        <v>0</v>
      </c>
      <c r="P51" s="126">
        <f t="shared" si="17"/>
        <v>0</v>
      </c>
      <c r="Q51" s="126">
        <f t="shared" si="17"/>
        <v>0</v>
      </c>
      <c r="R51" s="126">
        <f t="shared" si="17"/>
        <v>0</v>
      </c>
      <c r="S51" s="126">
        <f t="shared" si="17"/>
        <v>0</v>
      </c>
      <c r="T51" s="126">
        <f t="shared" si="17"/>
        <v>0</v>
      </c>
      <c r="U51" s="126">
        <f t="shared" si="17"/>
        <v>0</v>
      </c>
      <c r="V51" s="126">
        <f t="shared" si="17"/>
        <v>0</v>
      </c>
      <c r="W51" s="126">
        <f t="shared" si="17"/>
        <v>0</v>
      </c>
      <c r="X51" s="126">
        <f t="shared" si="17"/>
        <v>0</v>
      </c>
      <c r="Y51" s="126">
        <f t="shared" si="17"/>
        <v>0</v>
      </c>
      <c r="Z51" s="126">
        <f t="shared" si="17"/>
        <v>0</v>
      </c>
      <c r="AA51" s="126">
        <f t="shared" si="17"/>
        <v>0</v>
      </c>
      <c r="AB51" s="126">
        <f t="shared" si="17"/>
        <v>0</v>
      </c>
      <c r="AC51" s="126">
        <f t="shared" si="17"/>
        <v>0</v>
      </c>
      <c r="AD51" s="126">
        <f t="shared" si="17"/>
        <v>0</v>
      </c>
      <c r="AE51" s="126">
        <f t="shared" si="17"/>
        <v>0</v>
      </c>
      <c r="AF51" s="126">
        <f t="shared" si="17"/>
        <v>0</v>
      </c>
      <c r="AG51" s="126">
        <f t="shared" si="17"/>
        <v>0</v>
      </c>
      <c r="AH51" s="126">
        <f t="shared" si="17"/>
        <v>0</v>
      </c>
      <c r="AI51" s="126">
        <f t="shared" si="17"/>
        <v>0</v>
      </c>
      <c r="AJ51" s="126">
        <f t="shared" si="17"/>
        <v>0</v>
      </c>
      <c r="AK51" s="126">
        <f t="shared" si="17"/>
        <v>0</v>
      </c>
      <c r="AL51" s="126">
        <f t="shared" si="17"/>
        <v>0</v>
      </c>
      <c r="AM51" s="126">
        <f t="shared" si="17"/>
        <v>0</v>
      </c>
      <c r="AN51" s="126">
        <f t="shared" si="17"/>
        <v>0</v>
      </c>
      <c r="AO51" s="126">
        <f t="shared" ref="AO51:BF51" si="18" xml:space="preserve"> IFERROR( AO33 / AO$15, 0 )</f>
        <v>0</v>
      </c>
      <c r="AP51" s="126">
        <f t="shared" si="18"/>
        <v>0</v>
      </c>
      <c r="AQ51" s="126">
        <f t="shared" si="18"/>
        <v>0</v>
      </c>
      <c r="AR51" s="126">
        <f t="shared" si="18"/>
        <v>0</v>
      </c>
      <c r="AS51" s="126">
        <f t="shared" si="18"/>
        <v>0</v>
      </c>
      <c r="AT51" s="126">
        <f t="shared" si="18"/>
        <v>0</v>
      </c>
      <c r="AU51" s="126">
        <f t="shared" si="18"/>
        <v>0</v>
      </c>
      <c r="AV51" s="126">
        <f t="shared" si="18"/>
        <v>0</v>
      </c>
      <c r="AW51" s="126">
        <f t="shared" si="18"/>
        <v>0</v>
      </c>
      <c r="AX51" s="126">
        <f t="shared" si="18"/>
        <v>0</v>
      </c>
      <c r="AY51" s="126">
        <f t="shared" si="18"/>
        <v>0</v>
      </c>
      <c r="AZ51" s="126">
        <f t="shared" si="18"/>
        <v>0</v>
      </c>
      <c r="BA51" s="126">
        <f t="shared" si="18"/>
        <v>0</v>
      </c>
      <c r="BB51" s="126">
        <f t="shared" si="18"/>
        <v>0</v>
      </c>
      <c r="BC51" s="126">
        <f t="shared" si="18"/>
        <v>0</v>
      </c>
      <c r="BD51" s="126">
        <f t="shared" si="18"/>
        <v>0</v>
      </c>
      <c r="BE51" s="126">
        <f t="shared" si="18"/>
        <v>0</v>
      </c>
      <c r="BF51" s="126">
        <f t="shared" si="18"/>
        <v>0</v>
      </c>
    </row>
    <row r="52" spans="4:58" x14ac:dyDescent="0.35">
      <c r="D52" s="14" t="str">
        <f t="shared" si="15"/>
        <v>Site &amp; Resource Investigation</v>
      </c>
      <c r="F52" t="s">
        <v>105</v>
      </c>
      <c r="G52" s="163">
        <f t="shared" si="16"/>
        <v>0</v>
      </c>
      <c r="I52" s="126">
        <f t="shared" ref="I52:AN52" si="19" xml:space="preserve"> IFERROR( I34 / I$15, 0 )</f>
        <v>0</v>
      </c>
      <c r="J52" s="126">
        <f t="shared" si="19"/>
        <v>0</v>
      </c>
      <c r="K52" s="126">
        <f t="shared" si="19"/>
        <v>0</v>
      </c>
      <c r="L52" s="126">
        <f t="shared" si="19"/>
        <v>0</v>
      </c>
      <c r="M52" s="126">
        <f t="shared" si="19"/>
        <v>0</v>
      </c>
      <c r="N52" s="126">
        <f t="shared" si="19"/>
        <v>0</v>
      </c>
      <c r="O52" s="126">
        <f t="shared" si="19"/>
        <v>0</v>
      </c>
      <c r="P52" s="126">
        <f t="shared" si="19"/>
        <v>0</v>
      </c>
      <c r="Q52" s="126">
        <f t="shared" si="19"/>
        <v>0</v>
      </c>
      <c r="R52" s="126">
        <f t="shared" si="19"/>
        <v>0</v>
      </c>
      <c r="S52" s="126">
        <f t="shared" si="19"/>
        <v>0</v>
      </c>
      <c r="T52" s="126">
        <f t="shared" si="19"/>
        <v>0</v>
      </c>
      <c r="U52" s="126">
        <f t="shared" si="19"/>
        <v>0</v>
      </c>
      <c r="V52" s="126">
        <f t="shared" si="19"/>
        <v>0</v>
      </c>
      <c r="W52" s="126">
        <f t="shared" si="19"/>
        <v>0</v>
      </c>
      <c r="X52" s="126">
        <f t="shared" si="19"/>
        <v>0</v>
      </c>
      <c r="Y52" s="126">
        <f t="shared" si="19"/>
        <v>0</v>
      </c>
      <c r="Z52" s="126">
        <f t="shared" si="19"/>
        <v>0</v>
      </c>
      <c r="AA52" s="126">
        <f t="shared" si="19"/>
        <v>0</v>
      </c>
      <c r="AB52" s="126">
        <f t="shared" si="19"/>
        <v>0</v>
      </c>
      <c r="AC52" s="126">
        <f t="shared" si="19"/>
        <v>0</v>
      </c>
      <c r="AD52" s="126">
        <f t="shared" si="19"/>
        <v>0</v>
      </c>
      <c r="AE52" s="126">
        <f t="shared" si="19"/>
        <v>0</v>
      </c>
      <c r="AF52" s="126">
        <f t="shared" si="19"/>
        <v>0</v>
      </c>
      <c r="AG52" s="126">
        <f t="shared" si="19"/>
        <v>0</v>
      </c>
      <c r="AH52" s="126">
        <f t="shared" si="19"/>
        <v>0</v>
      </c>
      <c r="AI52" s="126">
        <f t="shared" si="19"/>
        <v>0</v>
      </c>
      <c r="AJ52" s="126">
        <f t="shared" si="19"/>
        <v>0</v>
      </c>
      <c r="AK52" s="126">
        <f t="shared" si="19"/>
        <v>0</v>
      </c>
      <c r="AL52" s="126">
        <f t="shared" si="19"/>
        <v>0</v>
      </c>
      <c r="AM52" s="126">
        <f t="shared" si="19"/>
        <v>0</v>
      </c>
      <c r="AN52" s="126">
        <f t="shared" si="19"/>
        <v>0</v>
      </c>
      <c r="AO52" s="126">
        <f t="shared" ref="AO52:BF52" si="20" xml:space="preserve"> IFERROR( AO34 / AO$15, 0 )</f>
        <v>0</v>
      </c>
      <c r="AP52" s="126">
        <f t="shared" si="20"/>
        <v>0</v>
      </c>
      <c r="AQ52" s="126">
        <f t="shared" si="20"/>
        <v>0</v>
      </c>
      <c r="AR52" s="126">
        <f t="shared" si="20"/>
        <v>0</v>
      </c>
      <c r="AS52" s="126">
        <f t="shared" si="20"/>
        <v>0</v>
      </c>
      <c r="AT52" s="126">
        <f t="shared" si="20"/>
        <v>0</v>
      </c>
      <c r="AU52" s="126">
        <f t="shared" si="20"/>
        <v>0</v>
      </c>
      <c r="AV52" s="126">
        <f t="shared" si="20"/>
        <v>0</v>
      </c>
      <c r="AW52" s="126">
        <f t="shared" si="20"/>
        <v>0</v>
      </c>
      <c r="AX52" s="126">
        <f t="shared" si="20"/>
        <v>0</v>
      </c>
      <c r="AY52" s="126">
        <f t="shared" si="20"/>
        <v>0</v>
      </c>
      <c r="AZ52" s="126">
        <f t="shared" si="20"/>
        <v>0</v>
      </c>
      <c r="BA52" s="126">
        <f t="shared" si="20"/>
        <v>0</v>
      </c>
      <c r="BB52" s="126">
        <f t="shared" si="20"/>
        <v>0</v>
      </c>
      <c r="BC52" s="126">
        <f t="shared" si="20"/>
        <v>0</v>
      </c>
      <c r="BD52" s="126">
        <f t="shared" si="20"/>
        <v>0</v>
      </c>
      <c r="BE52" s="126">
        <f t="shared" si="20"/>
        <v>0</v>
      </c>
      <c r="BF52" s="126">
        <f t="shared" si="20"/>
        <v>0</v>
      </c>
    </row>
    <row r="53" spans="4:58" x14ac:dyDescent="0.35">
      <c r="D53" s="14" t="str">
        <f t="shared" si="15"/>
        <v>Environmental &amp; Consulting</v>
      </c>
      <c r="F53" t="s">
        <v>105</v>
      </c>
      <c r="G53" s="163">
        <f t="shared" si="16"/>
        <v>0</v>
      </c>
      <c r="I53" s="126">
        <f t="shared" ref="I53:AN53" si="21" xml:space="preserve"> IFERROR( I35 / I$15, 0 )</f>
        <v>0</v>
      </c>
      <c r="J53" s="126">
        <f t="shared" si="21"/>
        <v>0</v>
      </c>
      <c r="K53" s="126">
        <f t="shared" si="21"/>
        <v>0</v>
      </c>
      <c r="L53" s="126">
        <f t="shared" si="21"/>
        <v>0</v>
      </c>
      <c r="M53" s="126">
        <f t="shared" si="21"/>
        <v>0</v>
      </c>
      <c r="N53" s="126">
        <f t="shared" si="21"/>
        <v>0</v>
      </c>
      <c r="O53" s="126">
        <f t="shared" si="21"/>
        <v>0</v>
      </c>
      <c r="P53" s="126">
        <f t="shared" si="21"/>
        <v>0</v>
      </c>
      <c r="Q53" s="126">
        <f t="shared" si="21"/>
        <v>0</v>
      </c>
      <c r="R53" s="126">
        <f t="shared" si="21"/>
        <v>0</v>
      </c>
      <c r="S53" s="126">
        <f t="shared" si="21"/>
        <v>0</v>
      </c>
      <c r="T53" s="126">
        <f t="shared" si="21"/>
        <v>0</v>
      </c>
      <c r="U53" s="126">
        <f t="shared" si="21"/>
        <v>0</v>
      </c>
      <c r="V53" s="126">
        <f t="shared" si="21"/>
        <v>0</v>
      </c>
      <c r="W53" s="126">
        <f t="shared" si="21"/>
        <v>0</v>
      </c>
      <c r="X53" s="126">
        <f t="shared" si="21"/>
        <v>0</v>
      </c>
      <c r="Y53" s="126">
        <f t="shared" si="21"/>
        <v>0</v>
      </c>
      <c r="Z53" s="126">
        <f t="shared" si="21"/>
        <v>0</v>
      </c>
      <c r="AA53" s="126">
        <f t="shared" si="21"/>
        <v>0</v>
      </c>
      <c r="AB53" s="126">
        <f t="shared" si="21"/>
        <v>0</v>
      </c>
      <c r="AC53" s="126">
        <f t="shared" si="21"/>
        <v>0</v>
      </c>
      <c r="AD53" s="126">
        <f t="shared" si="21"/>
        <v>0</v>
      </c>
      <c r="AE53" s="126">
        <f t="shared" si="21"/>
        <v>0</v>
      </c>
      <c r="AF53" s="126">
        <f t="shared" si="21"/>
        <v>0</v>
      </c>
      <c r="AG53" s="126">
        <f t="shared" si="21"/>
        <v>0</v>
      </c>
      <c r="AH53" s="126">
        <f t="shared" si="21"/>
        <v>0</v>
      </c>
      <c r="AI53" s="126">
        <f t="shared" si="21"/>
        <v>0</v>
      </c>
      <c r="AJ53" s="126">
        <f t="shared" si="21"/>
        <v>0</v>
      </c>
      <c r="AK53" s="126">
        <f t="shared" si="21"/>
        <v>0</v>
      </c>
      <c r="AL53" s="126">
        <f t="shared" si="21"/>
        <v>0</v>
      </c>
      <c r="AM53" s="126">
        <f t="shared" si="21"/>
        <v>0</v>
      </c>
      <c r="AN53" s="126">
        <f t="shared" si="21"/>
        <v>0</v>
      </c>
      <c r="AO53" s="126">
        <f t="shared" ref="AO53:BF53" si="22" xml:space="preserve"> IFERROR( AO35 / AO$15, 0 )</f>
        <v>0</v>
      </c>
      <c r="AP53" s="126">
        <f t="shared" si="22"/>
        <v>0</v>
      </c>
      <c r="AQ53" s="126">
        <f t="shared" si="22"/>
        <v>0</v>
      </c>
      <c r="AR53" s="126">
        <f t="shared" si="22"/>
        <v>0</v>
      </c>
      <c r="AS53" s="126">
        <f t="shared" si="22"/>
        <v>0</v>
      </c>
      <c r="AT53" s="126">
        <f t="shared" si="22"/>
        <v>0</v>
      </c>
      <c r="AU53" s="126">
        <f t="shared" si="22"/>
        <v>0</v>
      </c>
      <c r="AV53" s="126">
        <f t="shared" si="22"/>
        <v>0</v>
      </c>
      <c r="AW53" s="126">
        <f t="shared" si="22"/>
        <v>0</v>
      </c>
      <c r="AX53" s="126">
        <f t="shared" si="22"/>
        <v>0</v>
      </c>
      <c r="AY53" s="126">
        <f t="shared" si="22"/>
        <v>0</v>
      </c>
      <c r="AZ53" s="126">
        <f t="shared" si="22"/>
        <v>0</v>
      </c>
      <c r="BA53" s="126">
        <f t="shared" si="22"/>
        <v>0</v>
      </c>
      <c r="BB53" s="126">
        <f t="shared" si="22"/>
        <v>0</v>
      </c>
      <c r="BC53" s="126">
        <f t="shared" si="22"/>
        <v>0</v>
      </c>
      <c r="BD53" s="126">
        <f t="shared" si="22"/>
        <v>0</v>
      </c>
      <c r="BE53" s="126">
        <f t="shared" si="22"/>
        <v>0</v>
      </c>
      <c r="BF53" s="126">
        <f t="shared" si="22"/>
        <v>0</v>
      </c>
    </row>
    <row r="54" spans="4:58" x14ac:dyDescent="0.35">
      <c r="D54" s="14" t="str">
        <f t="shared" si="15"/>
        <v>Technology, Engineering &amp; Infrastructure</v>
      </c>
      <c r="F54" t="s">
        <v>105</v>
      </c>
      <c r="G54" s="163">
        <f t="shared" si="16"/>
        <v>0</v>
      </c>
      <c r="I54" s="126">
        <f t="shared" ref="I54:AN54" si="23" xml:space="preserve"> IFERROR( I36 / I$15, 0 )</f>
        <v>0</v>
      </c>
      <c r="J54" s="126">
        <f t="shared" si="23"/>
        <v>0</v>
      </c>
      <c r="K54" s="126">
        <f t="shared" si="23"/>
        <v>0</v>
      </c>
      <c r="L54" s="126">
        <f t="shared" si="23"/>
        <v>0</v>
      </c>
      <c r="M54" s="126">
        <f t="shared" si="23"/>
        <v>0</v>
      </c>
      <c r="N54" s="126">
        <f t="shared" si="23"/>
        <v>0</v>
      </c>
      <c r="O54" s="126">
        <f t="shared" si="23"/>
        <v>0</v>
      </c>
      <c r="P54" s="126">
        <f t="shared" si="23"/>
        <v>0</v>
      </c>
      <c r="Q54" s="126">
        <f t="shared" si="23"/>
        <v>0</v>
      </c>
      <c r="R54" s="126">
        <f t="shared" si="23"/>
        <v>0</v>
      </c>
      <c r="S54" s="126">
        <f t="shared" si="23"/>
        <v>0</v>
      </c>
      <c r="T54" s="126">
        <f t="shared" si="23"/>
        <v>0</v>
      </c>
      <c r="U54" s="126">
        <f t="shared" si="23"/>
        <v>0</v>
      </c>
      <c r="V54" s="126">
        <f t="shared" si="23"/>
        <v>0</v>
      </c>
      <c r="W54" s="126">
        <f t="shared" si="23"/>
        <v>0</v>
      </c>
      <c r="X54" s="126">
        <f t="shared" si="23"/>
        <v>0</v>
      </c>
      <c r="Y54" s="126">
        <f t="shared" si="23"/>
        <v>0</v>
      </c>
      <c r="Z54" s="126">
        <f t="shared" si="23"/>
        <v>0</v>
      </c>
      <c r="AA54" s="126">
        <f t="shared" si="23"/>
        <v>0</v>
      </c>
      <c r="AB54" s="126">
        <f t="shared" si="23"/>
        <v>0</v>
      </c>
      <c r="AC54" s="126">
        <f t="shared" si="23"/>
        <v>0</v>
      </c>
      <c r="AD54" s="126">
        <f t="shared" si="23"/>
        <v>0</v>
      </c>
      <c r="AE54" s="126">
        <f t="shared" si="23"/>
        <v>0</v>
      </c>
      <c r="AF54" s="126">
        <f t="shared" si="23"/>
        <v>0</v>
      </c>
      <c r="AG54" s="126">
        <f t="shared" si="23"/>
        <v>0</v>
      </c>
      <c r="AH54" s="126">
        <f t="shared" si="23"/>
        <v>0</v>
      </c>
      <c r="AI54" s="126">
        <f t="shared" si="23"/>
        <v>0</v>
      </c>
      <c r="AJ54" s="126">
        <f t="shared" si="23"/>
        <v>0</v>
      </c>
      <c r="AK54" s="126">
        <f t="shared" si="23"/>
        <v>0</v>
      </c>
      <c r="AL54" s="126">
        <f t="shared" si="23"/>
        <v>0</v>
      </c>
      <c r="AM54" s="126">
        <f t="shared" si="23"/>
        <v>0</v>
      </c>
      <c r="AN54" s="126">
        <f t="shared" si="23"/>
        <v>0</v>
      </c>
      <c r="AO54" s="126">
        <f t="shared" ref="AO54:BF54" si="24" xml:space="preserve"> IFERROR( AO36 / AO$15, 0 )</f>
        <v>0</v>
      </c>
      <c r="AP54" s="126">
        <f t="shared" si="24"/>
        <v>0</v>
      </c>
      <c r="AQ54" s="126">
        <f t="shared" si="24"/>
        <v>0</v>
      </c>
      <c r="AR54" s="126">
        <f t="shared" si="24"/>
        <v>0</v>
      </c>
      <c r="AS54" s="126">
        <f t="shared" si="24"/>
        <v>0</v>
      </c>
      <c r="AT54" s="126">
        <f t="shared" si="24"/>
        <v>0</v>
      </c>
      <c r="AU54" s="126">
        <f t="shared" si="24"/>
        <v>0</v>
      </c>
      <c r="AV54" s="126">
        <f t="shared" si="24"/>
        <v>0</v>
      </c>
      <c r="AW54" s="126">
        <f t="shared" si="24"/>
        <v>0</v>
      </c>
      <c r="AX54" s="126">
        <f t="shared" si="24"/>
        <v>0</v>
      </c>
      <c r="AY54" s="126">
        <f t="shared" si="24"/>
        <v>0</v>
      </c>
      <c r="AZ54" s="126">
        <f t="shared" si="24"/>
        <v>0</v>
      </c>
      <c r="BA54" s="126">
        <f t="shared" si="24"/>
        <v>0</v>
      </c>
      <c r="BB54" s="126">
        <f t="shared" si="24"/>
        <v>0</v>
      </c>
      <c r="BC54" s="126">
        <f t="shared" si="24"/>
        <v>0</v>
      </c>
      <c r="BD54" s="126">
        <f t="shared" si="24"/>
        <v>0</v>
      </c>
      <c r="BE54" s="126">
        <f t="shared" si="24"/>
        <v>0</v>
      </c>
      <c r="BF54" s="126">
        <f t="shared" si="24"/>
        <v>0</v>
      </c>
    </row>
    <row r="55" spans="4:58" x14ac:dyDescent="0.35">
      <c r="D55" s="14" t="str">
        <f t="shared" si="15"/>
        <v>Stakeholder Management &amp; Third Party</v>
      </c>
      <c r="F55" t="s">
        <v>105</v>
      </c>
      <c r="G55" s="163">
        <f t="shared" si="16"/>
        <v>0</v>
      </c>
      <c r="I55" s="126">
        <f t="shared" ref="I55:AN55" si="25" xml:space="preserve"> IFERROR( I37 / I$15, 0 )</f>
        <v>0</v>
      </c>
      <c r="J55" s="126">
        <f t="shared" si="25"/>
        <v>0</v>
      </c>
      <c r="K55" s="126">
        <f t="shared" si="25"/>
        <v>0</v>
      </c>
      <c r="L55" s="126">
        <f t="shared" si="25"/>
        <v>0</v>
      </c>
      <c r="M55" s="126">
        <f t="shared" si="25"/>
        <v>0</v>
      </c>
      <c r="N55" s="126">
        <f t="shared" si="25"/>
        <v>0</v>
      </c>
      <c r="O55" s="126">
        <f t="shared" si="25"/>
        <v>0</v>
      </c>
      <c r="P55" s="126">
        <f t="shared" si="25"/>
        <v>0</v>
      </c>
      <c r="Q55" s="126">
        <f t="shared" si="25"/>
        <v>0</v>
      </c>
      <c r="R55" s="126">
        <f t="shared" si="25"/>
        <v>0</v>
      </c>
      <c r="S55" s="126">
        <f t="shared" si="25"/>
        <v>0</v>
      </c>
      <c r="T55" s="126">
        <f t="shared" si="25"/>
        <v>0</v>
      </c>
      <c r="U55" s="126">
        <f t="shared" si="25"/>
        <v>0</v>
      </c>
      <c r="V55" s="126">
        <f t="shared" si="25"/>
        <v>0</v>
      </c>
      <c r="W55" s="126">
        <f t="shared" si="25"/>
        <v>0</v>
      </c>
      <c r="X55" s="126">
        <f t="shared" si="25"/>
        <v>0</v>
      </c>
      <c r="Y55" s="126">
        <f t="shared" si="25"/>
        <v>0</v>
      </c>
      <c r="Z55" s="126">
        <f t="shared" si="25"/>
        <v>0</v>
      </c>
      <c r="AA55" s="126">
        <f t="shared" si="25"/>
        <v>0</v>
      </c>
      <c r="AB55" s="126">
        <f t="shared" si="25"/>
        <v>0</v>
      </c>
      <c r="AC55" s="126">
        <f t="shared" si="25"/>
        <v>0</v>
      </c>
      <c r="AD55" s="126">
        <f t="shared" si="25"/>
        <v>0</v>
      </c>
      <c r="AE55" s="126">
        <f t="shared" si="25"/>
        <v>0</v>
      </c>
      <c r="AF55" s="126">
        <f t="shared" si="25"/>
        <v>0</v>
      </c>
      <c r="AG55" s="126">
        <f t="shared" si="25"/>
        <v>0</v>
      </c>
      <c r="AH55" s="126">
        <f t="shared" si="25"/>
        <v>0</v>
      </c>
      <c r="AI55" s="126">
        <f t="shared" si="25"/>
        <v>0</v>
      </c>
      <c r="AJ55" s="126">
        <f t="shared" si="25"/>
        <v>0</v>
      </c>
      <c r="AK55" s="126">
        <f t="shared" si="25"/>
        <v>0</v>
      </c>
      <c r="AL55" s="126">
        <f t="shared" si="25"/>
        <v>0</v>
      </c>
      <c r="AM55" s="126">
        <f t="shared" si="25"/>
        <v>0</v>
      </c>
      <c r="AN55" s="126">
        <f t="shared" si="25"/>
        <v>0</v>
      </c>
      <c r="AO55" s="126">
        <f t="shared" ref="AO55:BF55" si="26" xml:space="preserve"> IFERROR( AO37 / AO$15, 0 )</f>
        <v>0</v>
      </c>
      <c r="AP55" s="126">
        <f t="shared" si="26"/>
        <v>0</v>
      </c>
      <c r="AQ55" s="126">
        <f t="shared" si="26"/>
        <v>0</v>
      </c>
      <c r="AR55" s="126">
        <f t="shared" si="26"/>
        <v>0</v>
      </c>
      <c r="AS55" s="126">
        <f t="shared" si="26"/>
        <v>0</v>
      </c>
      <c r="AT55" s="126">
        <f t="shared" si="26"/>
        <v>0</v>
      </c>
      <c r="AU55" s="126">
        <f t="shared" si="26"/>
        <v>0</v>
      </c>
      <c r="AV55" s="126">
        <f t="shared" si="26"/>
        <v>0</v>
      </c>
      <c r="AW55" s="126">
        <f t="shared" si="26"/>
        <v>0</v>
      </c>
      <c r="AX55" s="126">
        <f t="shared" si="26"/>
        <v>0</v>
      </c>
      <c r="AY55" s="126">
        <f t="shared" si="26"/>
        <v>0</v>
      </c>
      <c r="AZ55" s="126">
        <f t="shared" si="26"/>
        <v>0</v>
      </c>
      <c r="BA55" s="126">
        <f t="shared" si="26"/>
        <v>0</v>
      </c>
      <c r="BB55" s="126">
        <f t="shared" si="26"/>
        <v>0</v>
      </c>
      <c r="BC55" s="126">
        <f t="shared" si="26"/>
        <v>0</v>
      </c>
      <c r="BD55" s="126">
        <f t="shared" si="26"/>
        <v>0</v>
      </c>
      <c r="BE55" s="126">
        <f t="shared" si="26"/>
        <v>0</v>
      </c>
      <c r="BF55" s="126">
        <f t="shared" si="26"/>
        <v>0</v>
      </c>
    </row>
    <row r="56" spans="4:58" x14ac:dyDescent="0.35">
      <c r="D56" s="14" t="str">
        <f t="shared" si="15"/>
        <v>Compliance Costs (Licensing Fees and Levies)</v>
      </c>
      <c r="F56" t="s">
        <v>105</v>
      </c>
      <c r="G56" s="163">
        <f t="shared" si="16"/>
        <v>0</v>
      </c>
      <c r="I56" s="126">
        <f t="shared" ref="I56:AN56" si="27" xml:space="preserve"> IFERROR( I38 / I$15, 0 )</f>
        <v>0</v>
      </c>
      <c r="J56" s="126">
        <f t="shared" si="27"/>
        <v>0</v>
      </c>
      <c r="K56" s="126">
        <f t="shared" si="27"/>
        <v>0</v>
      </c>
      <c r="L56" s="126">
        <f t="shared" si="27"/>
        <v>0</v>
      </c>
      <c r="M56" s="126">
        <f t="shared" si="27"/>
        <v>0</v>
      </c>
      <c r="N56" s="126">
        <f t="shared" si="27"/>
        <v>0</v>
      </c>
      <c r="O56" s="126">
        <f t="shared" si="27"/>
        <v>0</v>
      </c>
      <c r="P56" s="126">
        <f t="shared" si="27"/>
        <v>0</v>
      </c>
      <c r="Q56" s="126">
        <f t="shared" si="27"/>
        <v>0</v>
      </c>
      <c r="R56" s="126">
        <f t="shared" si="27"/>
        <v>0</v>
      </c>
      <c r="S56" s="126">
        <f t="shared" si="27"/>
        <v>0</v>
      </c>
      <c r="T56" s="126">
        <f t="shared" si="27"/>
        <v>0</v>
      </c>
      <c r="U56" s="126">
        <f t="shared" si="27"/>
        <v>0</v>
      </c>
      <c r="V56" s="126">
        <f t="shared" si="27"/>
        <v>0</v>
      </c>
      <c r="W56" s="126">
        <f t="shared" si="27"/>
        <v>0</v>
      </c>
      <c r="X56" s="126">
        <f t="shared" si="27"/>
        <v>0</v>
      </c>
      <c r="Y56" s="126">
        <f t="shared" si="27"/>
        <v>0</v>
      </c>
      <c r="Z56" s="126">
        <f t="shared" si="27"/>
        <v>0</v>
      </c>
      <c r="AA56" s="126">
        <f t="shared" si="27"/>
        <v>0</v>
      </c>
      <c r="AB56" s="126">
        <f t="shared" si="27"/>
        <v>0</v>
      </c>
      <c r="AC56" s="126">
        <f t="shared" si="27"/>
        <v>0</v>
      </c>
      <c r="AD56" s="126">
        <f t="shared" si="27"/>
        <v>0</v>
      </c>
      <c r="AE56" s="126">
        <f t="shared" si="27"/>
        <v>0</v>
      </c>
      <c r="AF56" s="126">
        <f t="shared" si="27"/>
        <v>0</v>
      </c>
      <c r="AG56" s="126">
        <f t="shared" si="27"/>
        <v>0</v>
      </c>
      <c r="AH56" s="126">
        <f t="shared" si="27"/>
        <v>0</v>
      </c>
      <c r="AI56" s="126">
        <f t="shared" si="27"/>
        <v>0</v>
      </c>
      <c r="AJ56" s="126">
        <f t="shared" si="27"/>
        <v>0</v>
      </c>
      <c r="AK56" s="126">
        <f t="shared" si="27"/>
        <v>0</v>
      </c>
      <c r="AL56" s="126">
        <f t="shared" si="27"/>
        <v>0</v>
      </c>
      <c r="AM56" s="126">
        <f t="shared" si="27"/>
        <v>0</v>
      </c>
      <c r="AN56" s="126">
        <f t="shared" si="27"/>
        <v>0</v>
      </c>
      <c r="AO56" s="126">
        <f t="shared" ref="AO56:BF56" si="28" xml:space="preserve"> IFERROR( AO38 / AO$15, 0 )</f>
        <v>0</v>
      </c>
      <c r="AP56" s="126">
        <f t="shared" si="28"/>
        <v>0</v>
      </c>
      <c r="AQ56" s="126">
        <f t="shared" si="28"/>
        <v>0</v>
      </c>
      <c r="AR56" s="126">
        <f t="shared" si="28"/>
        <v>0</v>
      </c>
      <c r="AS56" s="126">
        <f t="shared" si="28"/>
        <v>0</v>
      </c>
      <c r="AT56" s="126">
        <f t="shared" si="28"/>
        <v>0</v>
      </c>
      <c r="AU56" s="126">
        <f t="shared" si="28"/>
        <v>0</v>
      </c>
      <c r="AV56" s="126">
        <f t="shared" si="28"/>
        <v>0</v>
      </c>
      <c r="AW56" s="126">
        <f t="shared" si="28"/>
        <v>0</v>
      </c>
      <c r="AX56" s="126">
        <f t="shared" si="28"/>
        <v>0</v>
      </c>
      <c r="AY56" s="126">
        <f t="shared" si="28"/>
        <v>0</v>
      </c>
      <c r="AZ56" s="126">
        <f t="shared" si="28"/>
        <v>0</v>
      </c>
      <c r="BA56" s="126">
        <f t="shared" si="28"/>
        <v>0</v>
      </c>
      <c r="BB56" s="126">
        <f t="shared" si="28"/>
        <v>0</v>
      </c>
      <c r="BC56" s="126">
        <f t="shared" si="28"/>
        <v>0</v>
      </c>
      <c r="BD56" s="126">
        <f t="shared" si="28"/>
        <v>0</v>
      </c>
      <c r="BE56" s="126">
        <f t="shared" si="28"/>
        <v>0</v>
      </c>
      <c r="BF56" s="126">
        <f t="shared" si="28"/>
        <v>0</v>
      </c>
    </row>
    <row r="57" spans="4:58" x14ac:dyDescent="0.35">
      <c r="D57" s="14" t="str">
        <f t="shared" si="15"/>
        <v>Contingency</v>
      </c>
      <c r="F57" t="s">
        <v>105</v>
      </c>
      <c r="G57" s="163">
        <f t="shared" si="16"/>
        <v>0</v>
      </c>
      <c r="I57" s="126">
        <f t="shared" ref="I57:AN57" si="29" xml:space="preserve"> IFERROR( I39 / I$15, 0 )</f>
        <v>0</v>
      </c>
      <c r="J57" s="126">
        <f t="shared" si="29"/>
        <v>0</v>
      </c>
      <c r="K57" s="126">
        <f t="shared" si="29"/>
        <v>0</v>
      </c>
      <c r="L57" s="126">
        <f t="shared" si="29"/>
        <v>0</v>
      </c>
      <c r="M57" s="126">
        <f t="shared" si="29"/>
        <v>0</v>
      </c>
      <c r="N57" s="126">
        <f t="shared" si="29"/>
        <v>0</v>
      </c>
      <c r="O57" s="126">
        <f t="shared" si="29"/>
        <v>0</v>
      </c>
      <c r="P57" s="126">
        <f t="shared" si="29"/>
        <v>0</v>
      </c>
      <c r="Q57" s="126">
        <f t="shared" si="29"/>
        <v>0</v>
      </c>
      <c r="R57" s="126">
        <f t="shared" si="29"/>
        <v>0</v>
      </c>
      <c r="S57" s="126">
        <f t="shared" si="29"/>
        <v>0</v>
      </c>
      <c r="T57" s="126">
        <f t="shared" si="29"/>
        <v>0</v>
      </c>
      <c r="U57" s="126">
        <f t="shared" si="29"/>
        <v>0</v>
      </c>
      <c r="V57" s="126">
        <f t="shared" si="29"/>
        <v>0</v>
      </c>
      <c r="W57" s="126">
        <f t="shared" si="29"/>
        <v>0</v>
      </c>
      <c r="X57" s="126">
        <f t="shared" si="29"/>
        <v>0</v>
      </c>
      <c r="Y57" s="126">
        <f t="shared" si="29"/>
        <v>0</v>
      </c>
      <c r="Z57" s="126">
        <f t="shared" si="29"/>
        <v>0</v>
      </c>
      <c r="AA57" s="126">
        <f t="shared" si="29"/>
        <v>0</v>
      </c>
      <c r="AB57" s="126">
        <f t="shared" si="29"/>
        <v>0</v>
      </c>
      <c r="AC57" s="126">
        <f t="shared" si="29"/>
        <v>0</v>
      </c>
      <c r="AD57" s="126">
        <f t="shared" si="29"/>
        <v>0</v>
      </c>
      <c r="AE57" s="126">
        <f t="shared" si="29"/>
        <v>0</v>
      </c>
      <c r="AF57" s="126">
        <f t="shared" si="29"/>
        <v>0</v>
      </c>
      <c r="AG57" s="126">
        <f t="shared" si="29"/>
        <v>0</v>
      </c>
      <c r="AH57" s="126">
        <f t="shared" si="29"/>
        <v>0</v>
      </c>
      <c r="AI57" s="126">
        <f t="shared" si="29"/>
        <v>0</v>
      </c>
      <c r="AJ57" s="126">
        <f t="shared" si="29"/>
        <v>0</v>
      </c>
      <c r="AK57" s="126">
        <f t="shared" si="29"/>
        <v>0</v>
      </c>
      <c r="AL57" s="126">
        <f t="shared" si="29"/>
        <v>0</v>
      </c>
      <c r="AM57" s="126">
        <f t="shared" si="29"/>
        <v>0</v>
      </c>
      <c r="AN57" s="126">
        <f t="shared" si="29"/>
        <v>0</v>
      </c>
      <c r="AO57" s="126">
        <f t="shared" ref="AO57:BF57" si="30" xml:space="preserve"> IFERROR( AO39 / AO$15, 0 )</f>
        <v>0</v>
      </c>
      <c r="AP57" s="126">
        <f t="shared" si="30"/>
        <v>0</v>
      </c>
      <c r="AQ57" s="126">
        <f t="shared" si="30"/>
        <v>0</v>
      </c>
      <c r="AR57" s="126">
        <f t="shared" si="30"/>
        <v>0</v>
      </c>
      <c r="AS57" s="126">
        <f t="shared" si="30"/>
        <v>0</v>
      </c>
      <c r="AT57" s="126">
        <f t="shared" si="30"/>
        <v>0</v>
      </c>
      <c r="AU57" s="126">
        <f t="shared" si="30"/>
        <v>0</v>
      </c>
      <c r="AV57" s="126">
        <f t="shared" si="30"/>
        <v>0</v>
      </c>
      <c r="AW57" s="126">
        <f t="shared" si="30"/>
        <v>0</v>
      </c>
      <c r="AX57" s="126">
        <f t="shared" si="30"/>
        <v>0</v>
      </c>
      <c r="AY57" s="126">
        <f t="shared" si="30"/>
        <v>0</v>
      </c>
      <c r="AZ57" s="126">
        <f t="shared" si="30"/>
        <v>0</v>
      </c>
      <c r="BA57" s="126">
        <f t="shared" si="30"/>
        <v>0</v>
      </c>
      <c r="BB57" s="126">
        <f t="shared" si="30"/>
        <v>0</v>
      </c>
      <c r="BC57" s="126">
        <f t="shared" si="30"/>
        <v>0</v>
      </c>
      <c r="BD57" s="126">
        <f t="shared" si="30"/>
        <v>0</v>
      </c>
      <c r="BE57" s="126">
        <f t="shared" si="30"/>
        <v>0</v>
      </c>
      <c r="BF57" s="126">
        <f t="shared" si="30"/>
        <v>0</v>
      </c>
    </row>
    <row r="58" spans="4:58" x14ac:dyDescent="0.35">
      <c r="D58" s="14" t="str">
        <f t="shared" si="15"/>
        <v>Other</v>
      </c>
      <c r="F58" t="s">
        <v>105</v>
      </c>
      <c r="G58" s="163">
        <f t="shared" si="16"/>
        <v>0</v>
      </c>
      <c r="I58" s="126">
        <f t="shared" ref="I58:AN58" si="31" xml:space="preserve"> IFERROR( I40 / I$15, 0 )</f>
        <v>0</v>
      </c>
      <c r="J58" s="126">
        <f t="shared" si="31"/>
        <v>0</v>
      </c>
      <c r="K58" s="126">
        <f t="shared" si="31"/>
        <v>0</v>
      </c>
      <c r="L58" s="126">
        <f t="shared" si="31"/>
        <v>0</v>
      </c>
      <c r="M58" s="126">
        <f t="shared" si="31"/>
        <v>0</v>
      </c>
      <c r="N58" s="126">
        <f t="shared" si="31"/>
        <v>0</v>
      </c>
      <c r="O58" s="126">
        <f t="shared" si="31"/>
        <v>0</v>
      </c>
      <c r="P58" s="126">
        <f t="shared" si="31"/>
        <v>0</v>
      </c>
      <c r="Q58" s="126">
        <f t="shared" si="31"/>
        <v>0</v>
      </c>
      <c r="R58" s="126">
        <f t="shared" si="31"/>
        <v>0</v>
      </c>
      <c r="S58" s="126">
        <f t="shared" si="31"/>
        <v>0</v>
      </c>
      <c r="T58" s="126">
        <f t="shared" si="31"/>
        <v>0</v>
      </c>
      <c r="U58" s="126">
        <f t="shared" si="31"/>
        <v>0</v>
      </c>
      <c r="V58" s="126">
        <f t="shared" si="31"/>
        <v>0</v>
      </c>
      <c r="W58" s="126">
        <f t="shared" si="31"/>
        <v>0</v>
      </c>
      <c r="X58" s="126">
        <f t="shared" si="31"/>
        <v>0</v>
      </c>
      <c r="Y58" s="126">
        <f t="shared" si="31"/>
        <v>0</v>
      </c>
      <c r="Z58" s="126">
        <f t="shared" si="31"/>
        <v>0</v>
      </c>
      <c r="AA58" s="126">
        <f t="shared" si="31"/>
        <v>0</v>
      </c>
      <c r="AB58" s="126">
        <f t="shared" si="31"/>
        <v>0</v>
      </c>
      <c r="AC58" s="126">
        <f t="shared" si="31"/>
        <v>0</v>
      </c>
      <c r="AD58" s="126">
        <f t="shared" si="31"/>
        <v>0</v>
      </c>
      <c r="AE58" s="126">
        <f t="shared" si="31"/>
        <v>0</v>
      </c>
      <c r="AF58" s="126">
        <f t="shared" si="31"/>
        <v>0</v>
      </c>
      <c r="AG58" s="126">
        <f t="shared" si="31"/>
        <v>0</v>
      </c>
      <c r="AH58" s="126">
        <f t="shared" si="31"/>
        <v>0</v>
      </c>
      <c r="AI58" s="126">
        <f t="shared" si="31"/>
        <v>0</v>
      </c>
      <c r="AJ58" s="126">
        <f t="shared" si="31"/>
        <v>0</v>
      </c>
      <c r="AK58" s="126">
        <f t="shared" si="31"/>
        <v>0</v>
      </c>
      <c r="AL58" s="126">
        <f t="shared" si="31"/>
        <v>0</v>
      </c>
      <c r="AM58" s="126">
        <f t="shared" si="31"/>
        <v>0</v>
      </c>
      <c r="AN58" s="126">
        <f t="shared" si="31"/>
        <v>0</v>
      </c>
      <c r="AO58" s="126">
        <f t="shared" ref="AO58:BF58" si="32" xml:space="preserve"> IFERROR( AO40 / AO$15, 0 )</f>
        <v>0</v>
      </c>
      <c r="AP58" s="126">
        <f t="shared" si="32"/>
        <v>0</v>
      </c>
      <c r="AQ58" s="126">
        <f t="shared" si="32"/>
        <v>0</v>
      </c>
      <c r="AR58" s="126">
        <f t="shared" si="32"/>
        <v>0</v>
      </c>
      <c r="AS58" s="126">
        <f t="shared" si="32"/>
        <v>0</v>
      </c>
      <c r="AT58" s="126">
        <f t="shared" si="32"/>
        <v>0</v>
      </c>
      <c r="AU58" s="126">
        <f t="shared" si="32"/>
        <v>0</v>
      </c>
      <c r="AV58" s="126">
        <f t="shared" si="32"/>
        <v>0</v>
      </c>
      <c r="AW58" s="126">
        <f t="shared" si="32"/>
        <v>0</v>
      </c>
      <c r="AX58" s="126">
        <f t="shared" si="32"/>
        <v>0</v>
      </c>
      <c r="AY58" s="126">
        <f t="shared" si="32"/>
        <v>0</v>
      </c>
      <c r="AZ58" s="126">
        <f t="shared" si="32"/>
        <v>0</v>
      </c>
      <c r="BA58" s="126">
        <f t="shared" si="32"/>
        <v>0</v>
      </c>
      <c r="BB58" s="126">
        <f t="shared" si="32"/>
        <v>0</v>
      </c>
      <c r="BC58" s="126">
        <f t="shared" si="32"/>
        <v>0</v>
      </c>
      <c r="BD58" s="126">
        <f t="shared" si="32"/>
        <v>0</v>
      </c>
      <c r="BE58" s="126">
        <f t="shared" si="32"/>
        <v>0</v>
      </c>
      <c r="BF58" s="126">
        <f t="shared" si="32"/>
        <v>0</v>
      </c>
    </row>
    <row r="59" spans="4:58" x14ac:dyDescent="0.35">
      <c r="D59" s="14" t="str">
        <f t="shared" si="15"/>
        <v>[optional] additional sub-categories</v>
      </c>
      <c r="F59" t="s">
        <v>105</v>
      </c>
      <c r="G59" s="163">
        <f t="shared" si="16"/>
        <v>0</v>
      </c>
      <c r="I59" s="126">
        <f t="shared" ref="I59:AN59" si="33" xml:space="preserve"> IFERROR( I41 / I$15, 0 )</f>
        <v>0</v>
      </c>
      <c r="J59" s="126">
        <f t="shared" si="33"/>
        <v>0</v>
      </c>
      <c r="K59" s="126">
        <f t="shared" si="33"/>
        <v>0</v>
      </c>
      <c r="L59" s="126">
        <f t="shared" si="33"/>
        <v>0</v>
      </c>
      <c r="M59" s="126">
        <f t="shared" si="33"/>
        <v>0</v>
      </c>
      <c r="N59" s="126">
        <f t="shared" si="33"/>
        <v>0</v>
      </c>
      <c r="O59" s="126">
        <f t="shared" si="33"/>
        <v>0</v>
      </c>
      <c r="P59" s="126">
        <f t="shared" si="33"/>
        <v>0</v>
      </c>
      <c r="Q59" s="126">
        <f t="shared" si="33"/>
        <v>0</v>
      </c>
      <c r="R59" s="126">
        <f t="shared" si="33"/>
        <v>0</v>
      </c>
      <c r="S59" s="126">
        <f t="shared" si="33"/>
        <v>0</v>
      </c>
      <c r="T59" s="126">
        <f t="shared" si="33"/>
        <v>0</v>
      </c>
      <c r="U59" s="126">
        <f t="shared" si="33"/>
        <v>0</v>
      </c>
      <c r="V59" s="126">
        <f t="shared" si="33"/>
        <v>0</v>
      </c>
      <c r="W59" s="126">
        <f t="shared" si="33"/>
        <v>0</v>
      </c>
      <c r="X59" s="126">
        <f t="shared" si="33"/>
        <v>0</v>
      </c>
      <c r="Y59" s="126">
        <f t="shared" si="33"/>
        <v>0</v>
      </c>
      <c r="Z59" s="126">
        <f t="shared" si="33"/>
        <v>0</v>
      </c>
      <c r="AA59" s="126">
        <f t="shared" si="33"/>
        <v>0</v>
      </c>
      <c r="AB59" s="126">
        <f t="shared" si="33"/>
        <v>0</v>
      </c>
      <c r="AC59" s="126">
        <f t="shared" si="33"/>
        <v>0</v>
      </c>
      <c r="AD59" s="126">
        <f t="shared" si="33"/>
        <v>0</v>
      </c>
      <c r="AE59" s="126">
        <f t="shared" si="33"/>
        <v>0</v>
      </c>
      <c r="AF59" s="126">
        <f t="shared" si="33"/>
        <v>0</v>
      </c>
      <c r="AG59" s="126">
        <f t="shared" si="33"/>
        <v>0</v>
      </c>
      <c r="AH59" s="126">
        <f t="shared" si="33"/>
        <v>0</v>
      </c>
      <c r="AI59" s="126">
        <f t="shared" si="33"/>
        <v>0</v>
      </c>
      <c r="AJ59" s="126">
        <f t="shared" si="33"/>
        <v>0</v>
      </c>
      <c r="AK59" s="126">
        <f t="shared" si="33"/>
        <v>0</v>
      </c>
      <c r="AL59" s="126">
        <f t="shared" si="33"/>
        <v>0</v>
      </c>
      <c r="AM59" s="126">
        <f t="shared" si="33"/>
        <v>0</v>
      </c>
      <c r="AN59" s="126">
        <f t="shared" si="33"/>
        <v>0</v>
      </c>
      <c r="AO59" s="126">
        <f t="shared" ref="AO59:BF59" si="34" xml:space="preserve"> IFERROR( AO41 / AO$15, 0 )</f>
        <v>0</v>
      </c>
      <c r="AP59" s="126">
        <f t="shared" si="34"/>
        <v>0</v>
      </c>
      <c r="AQ59" s="126">
        <f t="shared" si="34"/>
        <v>0</v>
      </c>
      <c r="AR59" s="126">
        <f t="shared" si="34"/>
        <v>0</v>
      </c>
      <c r="AS59" s="126">
        <f t="shared" si="34"/>
        <v>0</v>
      </c>
      <c r="AT59" s="126">
        <f t="shared" si="34"/>
        <v>0</v>
      </c>
      <c r="AU59" s="126">
        <f t="shared" si="34"/>
        <v>0</v>
      </c>
      <c r="AV59" s="126">
        <f t="shared" si="34"/>
        <v>0</v>
      </c>
      <c r="AW59" s="126">
        <f t="shared" si="34"/>
        <v>0</v>
      </c>
      <c r="AX59" s="126">
        <f t="shared" si="34"/>
        <v>0</v>
      </c>
      <c r="AY59" s="126">
        <f t="shared" si="34"/>
        <v>0</v>
      </c>
      <c r="AZ59" s="126">
        <f t="shared" si="34"/>
        <v>0</v>
      </c>
      <c r="BA59" s="126">
        <f t="shared" si="34"/>
        <v>0</v>
      </c>
      <c r="BB59" s="126">
        <f t="shared" si="34"/>
        <v>0</v>
      </c>
      <c r="BC59" s="126">
        <f t="shared" si="34"/>
        <v>0</v>
      </c>
      <c r="BD59" s="126">
        <f t="shared" si="34"/>
        <v>0</v>
      </c>
      <c r="BE59" s="126">
        <f t="shared" si="34"/>
        <v>0</v>
      </c>
      <c r="BF59" s="126">
        <f t="shared" si="34"/>
        <v>0</v>
      </c>
    </row>
    <row r="60" spans="4:58" x14ac:dyDescent="0.35">
      <c r="D60" s="14" t="str">
        <f t="shared" si="15"/>
        <v>[optional] additional sub-categories</v>
      </c>
      <c r="F60" t="s">
        <v>105</v>
      </c>
      <c r="G60" s="163">
        <f t="shared" si="16"/>
        <v>0</v>
      </c>
      <c r="I60" s="126">
        <f t="shared" ref="I60:AN60" si="35" xml:space="preserve"> IFERROR( I42 / I$15, 0 )</f>
        <v>0</v>
      </c>
      <c r="J60" s="126">
        <f t="shared" si="35"/>
        <v>0</v>
      </c>
      <c r="K60" s="126">
        <f t="shared" si="35"/>
        <v>0</v>
      </c>
      <c r="L60" s="126">
        <f t="shared" si="35"/>
        <v>0</v>
      </c>
      <c r="M60" s="126">
        <f t="shared" si="35"/>
        <v>0</v>
      </c>
      <c r="N60" s="126">
        <f t="shared" si="35"/>
        <v>0</v>
      </c>
      <c r="O60" s="126">
        <f t="shared" si="35"/>
        <v>0</v>
      </c>
      <c r="P60" s="126">
        <f t="shared" si="35"/>
        <v>0</v>
      </c>
      <c r="Q60" s="126">
        <f t="shared" si="35"/>
        <v>0</v>
      </c>
      <c r="R60" s="126">
        <f t="shared" si="35"/>
        <v>0</v>
      </c>
      <c r="S60" s="126">
        <f t="shared" si="35"/>
        <v>0</v>
      </c>
      <c r="T60" s="126">
        <f t="shared" si="35"/>
        <v>0</v>
      </c>
      <c r="U60" s="126">
        <f t="shared" si="35"/>
        <v>0</v>
      </c>
      <c r="V60" s="126">
        <f t="shared" si="35"/>
        <v>0</v>
      </c>
      <c r="W60" s="126">
        <f t="shared" si="35"/>
        <v>0</v>
      </c>
      <c r="X60" s="126">
        <f t="shared" si="35"/>
        <v>0</v>
      </c>
      <c r="Y60" s="126">
        <f t="shared" si="35"/>
        <v>0</v>
      </c>
      <c r="Z60" s="126">
        <f t="shared" si="35"/>
        <v>0</v>
      </c>
      <c r="AA60" s="126">
        <f t="shared" si="35"/>
        <v>0</v>
      </c>
      <c r="AB60" s="126">
        <f t="shared" si="35"/>
        <v>0</v>
      </c>
      <c r="AC60" s="126">
        <f t="shared" si="35"/>
        <v>0</v>
      </c>
      <c r="AD60" s="126">
        <f t="shared" si="35"/>
        <v>0</v>
      </c>
      <c r="AE60" s="126">
        <f t="shared" si="35"/>
        <v>0</v>
      </c>
      <c r="AF60" s="126">
        <f t="shared" si="35"/>
        <v>0</v>
      </c>
      <c r="AG60" s="126">
        <f t="shared" si="35"/>
        <v>0</v>
      </c>
      <c r="AH60" s="126">
        <f t="shared" si="35"/>
        <v>0</v>
      </c>
      <c r="AI60" s="126">
        <f t="shared" si="35"/>
        <v>0</v>
      </c>
      <c r="AJ60" s="126">
        <f t="shared" si="35"/>
        <v>0</v>
      </c>
      <c r="AK60" s="126">
        <f t="shared" si="35"/>
        <v>0</v>
      </c>
      <c r="AL60" s="126">
        <f t="shared" si="35"/>
        <v>0</v>
      </c>
      <c r="AM60" s="126">
        <f t="shared" si="35"/>
        <v>0</v>
      </c>
      <c r="AN60" s="126">
        <f t="shared" si="35"/>
        <v>0</v>
      </c>
      <c r="AO60" s="126">
        <f t="shared" ref="AO60:BF60" si="36" xml:space="preserve"> IFERROR( AO42 / AO$15, 0 )</f>
        <v>0</v>
      </c>
      <c r="AP60" s="126">
        <f t="shared" si="36"/>
        <v>0</v>
      </c>
      <c r="AQ60" s="126">
        <f t="shared" si="36"/>
        <v>0</v>
      </c>
      <c r="AR60" s="126">
        <f t="shared" si="36"/>
        <v>0</v>
      </c>
      <c r="AS60" s="126">
        <f t="shared" si="36"/>
        <v>0</v>
      </c>
      <c r="AT60" s="126">
        <f t="shared" si="36"/>
        <v>0</v>
      </c>
      <c r="AU60" s="126">
        <f t="shared" si="36"/>
        <v>0</v>
      </c>
      <c r="AV60" s="126">
        <f t="shared" si="36"/>
        <v>0</v>
      </c>
      <c r="AW60" s="126">
        <f t="shared" si="36"/>
        <v>0</v>
      </c>
      <c r="AX60" s="126">
        <f t="shared" si="36"/>
        <v>0</v>
      </c>
      <c r="AY60" s="126">
        <f t="shared" si="36"/>
        <v>0</v>
      </c>
      <c r="AZ60" s="126">
        <f t="shared" si="36"/>
        <v>0</v>
      </c>
      <c r="BA60" s="126">
        <f t="shared" si="36"/>
        <v>0</v>
      </c>
      <c r="BB60" s="126">
        <f t="shared" si="36"/>
        <v>0</v>
      </c>
      <c r="BC60" s="126">
        <f t="shared" si="36"/>
        <v>0</v>
      </c>
      <c r="BD60" s="126">
        <f t="shared" si="36"/>
        <v>0</v>
      </c>
      <c r="BE60" s="126">
        <f t="shared" si="36"/>
        <v>0</v>
      </c>
      <c r="BF60" s="126">
        <f t="shared" si="36"/>
        <v>0</v>
      </c>
    </row>
    <row r="61" spans="4:58" x14ac:dyDescent="0.35">
      <c r="D61" s="14" t="str">
        <f t="shared" si="15"/>
        <v>[optional] additional sub-categories</v>
      </c>
      <c r="F61" t="s">
        <v>105</v>
      </c>
      <c r="G61" s="163">
        <f t="shared" si="16"/>
        <v>0</v>
      </c>
      <c r="I61" s="126">
        <f t="shared" ref="I61:AN61" si="37" xml:space="preserve"> IFERROR( I43 / I$15, 0 )</f>
        <v>0</v>
      </c>
      <c r="J61" s="126">
        <f t="shared" si="37"/>
        <v>0</v>
      </c>
      <c r="K61" s="126">
        <f t="shared" si="37"/>
        <v>0</v>
      </c>
      <c r="L61" s="126">
        <f t="shared" si="37"/>
        <v>0</v>
      </c>
      <c r="M61" s="126">
        <f t="shared" si="37"/>
        <v>0</v>
      </c>
      <c r="N61" s="126">
        <f t="shared" si="37"/>
        <v>0</v>
      </c>
      <c r="O61" s="126">
        <f t="shared" si="37"/>
        <v>0</v>
      </c>
      <c r="P61" s="126">
        <f t="shared" si="37"/>
        <v>0</v>
      </c>
      <c r="Q61" s="126">
        <f t="shared" si="37"/>
        <v>0</v>
      </c>
      <c r="R61" s="126">
        <f t="shared" si="37"/>
        <v>0</v>
      </c>
      <c r="S61" s="126">
        <f t="shared" si="37"/>
        <v>0</v>
      </c>
      <c r="T61" s="126">
        <f t="shared" si="37"/>
        <v>0</v>
      </c>
      <c r="U61" s="126">
        <f t="shared" si="37"/>
        <v>0</v>
      </c>
      <c r="V61" s="126">
        <f t="shared" si="37"/>
        <v>0</v>
      </c>
      <c r="W61" s="126">
        <f t="shared" si="37"/>
        <v>0</v>
      </c>
      <c r="X61" s="126">
        <f t="shared" si="37"/>
        <v>0</v>
      </c>
      <c r="Y61" s="126">
        <f t="shared" si="37"/>
        <v>0</v>
      </c>
      <c r="Z61" s="126">
        <f t="shared" si="37"/>
        <v>0</v>
      </c>
      <c r="AA61" s="126">
        <f t="shared" si="37"/>
        <v>0</v>
      </c>
      <c r="AB61" s="126">
        <f t="shared" si="37"/>
        <v>0</v>
      </c>
      <c r="AC61" s="126">
        <f t="shared" si="37"/>
        <v>0</v>
      </c>
      <c r="AD61" s="126">
        <f t="shared" si="37"/>
        <v>0</v>
      </c>
      <c r="AE61" s="126">
        <f t="shared" si="37"/>
        <v>0</v>
      </c>
      <c r="AF61" s="126">
        <f t="shared" si="37"/>
        <v>0</v>
      </c>
      <c r="AG61" s="126">
        <f t="shared" si="37"/>
        <v>0</v>
      </c>
      <c r="AH61" s="126">
        <f t="shared" si="37"/>
        <v>0</v>
      </c>
      <c r="AI61" s="126">
        <f t="shared" si="37"/>
        <v>0</v>
      </c>
      <c r="AJ61" s="126">
        <f t="shared" si="37"/>
        <v>0</v>
      </c>
      <c r="AK61" s="126">
        <f t="shared" si="37"/>
        <v>0</v>
      </c>
      <c r="AL61" s="126">
        <f t="shared" si="37"/>
        <v>0</v>
      </c>
      <c r="AM61" s="126">
        <f t="shared" si="37"/>
        <v>0</v>
      </c>
      <c r="AN61" s="126">
        <f t="shared" si="37"/>
        <v>0</v>
      </c>
      <c r="AO61" s="126">
        <f t="shared" ref="AO61:BF61" si="38" xml:space="preserve"> IFERROR( AO43 / AO$15, 0 )</f>
        <v>0</v>
      </c>
      <c r="AP61" s="126">
        <f t="shared" si="38"/>
        <v>0</v>
      </c>
      <c r="AQ61" s="126">
        <f t="shared" si="38"/>
        <v>0</v>
      </c>
      <c r="AR61" s="126">
        <f t="shared" si="38"/>
        <v>0</v>
      </c>
      <c r="AS61" s="126">
        <f t="shared" si="38"/>
        <v>0</v>
      </c>
      <c r="AT61" s="126">
        <f t="shared" si="38"/>
        <v>0</v>
      </c>
      <c r="AU61" s="126">
        <f t="shared" si="38"/>
        <v>0</v>
      </c>
      <c r="AV61" s="126">
        <f t="shared" si="38"/>
        <v>0</v>
      </c>
      <c r="AW61" s="126">
        <f t="shared" si="38"/>
        <v>0</v>
      </c>
      <c r="AX61" s="126">
        <f t="shared" si="38"/>
        <v>0</v>
      </c>
      <c r="AY61" s="126">
        <f t="shared" si="38"/>
        <v>0</v>
      </c>
      <c r="AZ61" s="126">
        <f t="shared" si="38"/>
        <v>0</v>
      </c>
      <c r="BA61" s="126">
        <f t="shared" si="38"/>
        <v>0</v>
      </c>
      <c r="BB61" s="126">
        <f t="shared" si="38"/>
        <v>0</v>
      </c>
      <c r="BC61" s="126">
        <f t="shared" si="38"/>
        <v>0</v>
      </c>
      <c r="BD61" s="126">
        <f t="shared" si="38"/>
        <v>0</v>
      </c>
      <c r="BE61" s="126">
        <f t="shared" si="38"/>
        <v>0</v>
      </c>
      <c r="BF61" s="126">
        <f t="shared" si="38"/>
        <v>0</v>
      </c>
    </row>
    <row r="62" spans="4:58" x14ac:dyDescent="0.35">
      <c r="D62" s="14" t="str">
        <f t="shared" si="15"/>
        <v>[optional] additional sub-categories</v>
      </c>
      <c r="F62" t="s">
        <v>105</v>
      </c>
      <c r="G62" s="163">
        <f t="shared" si="16"/>
        <v>0</v>
      </c>
      <c r="I62" s="126">
        <f t="shared" ref="I62:AN62" si="39" xml:space="preserve"> IFERROR( I44 / I$15, 0 )</f>
        <v>0</v>
      </c>
      <c r="J62" s="126">
        <f t="shared" si="39"/>
        <v>0</v>
      </c>
      <c r="K62" s="126">
        <f t="shared" si="39"/>
        <v>0</v>
      </c>
      <c r="L62" s="126">
        <f t="shared" si="39"/>
        <v>0</v>
      </c>
      <c r="M62" s="126">
        <f t="shared" si="39"/>
        <v>0</v>
      </c>
      <c r="N62" s="126">
        <f t="shared" si="39"/>
        <v>0</v>
      </c>
      <c r="O62" s="126">
        <f t="shared" si="39"/>
        <v>0</v>
      </c>
      <c r="P62" s="126">
        <f t="shared" si="39"/>
        <v>0</v>
      </c>
      <c r="Q62" s="126">
        <f t="shared" si="39"/>
        <v>0</v>
      </c>
      <c r="R62" s="126">
        <f t="shared" si="39"/>
        <v>0</v>
      </c>
      <c r="S62" s="126">
        <f t="shared" si="39"/>
        <v>0</v>
      </c>
      <c r="T62" s="126">
        <f t="shared" si="39"/>
        <v>0</v>
      </c>
      <c r="U62" s="126">
        <f t="shared" si="39"/>
        <v>0</v>
      </c>
      <c r="V62" s="126">
        <f t="shared" si="39"/>
        <v>0</v>
      </c>
      <c r="W62" s="126">
        <f t="shared" si="39"/>
        <v>0</v>
      </c>
      <c r="X62" s="126">
        <f t="shared" si="39"/>
        <v>0</v>
      </c>
      <c r="Y62" s="126">
        <f t="shared" si="39"/>
        <v>0</v>
      </c>
      <c r="Z62" s="126">
        <f t="shared" si="39"/>
        <v>0</v>
      </c>
      <c r="AA62" s="126">
        <f t="shared" si="39"/>
        <v>0</v>
      </c>
      <c r="AB62" s="126">
        <f t="shared" si="39"/>
        <v>0</v>
      </c>
      <c r="AC62" s="126">
        <f t="shared" si="39"/>
        <v>0</v>
      </c>
      <c r="AD62" s="126">
        <f t="shared" si="39"/>
        <v>0</v>
      </c>
      <c r="AE62" s="126">
        <f t="shared" si="39"/>
        <v>0</v>
      </c>
      <c r="AF62" s="126">
        <f t="shared" si="39"/>
        <v>0</v>
      </c>
      <c r="AG62" s="126">
        <f t="shared" si="39"/>
        <v>0</v>
      </c>
      <c r="AH62" s="126">
        <f t="shared" si="39"/>
        <v>0</v>
      </c>
      <c r="AI62" s="126">
        <f t="shared" si="39"/>
        <v>0</v>
      </c>
      <c r="AJ62" s="126">
        <f t="shared" si="39"/>
        <v>0</v>
      </c>
      <c r="AK62" s="126">
        <f t="shared" si="39"/>
        <v>0</v>
      </c>
      <c r="AL62" s="126">
        <f t="shared" si="39"/>
        <v>0</v>
      </c>
      <c r="AM62" s="126">
        <f t="shared" si="39"/>
        <v>0</v>
      </c>
      <c r="AN62" s="126">
        <f t="shared" si="39"/>
        <v>0</v>
      </c>
      <c r="AO62" s="126">
        <f t="shared" ref="AO62:BF62" si="40" xml:space="preserve"> IFERROR( AO44 / AO$15, 0 )</f>
        <v>0</v>
      </c>
      <c r="AP62" s="126">
        <f t="shared" si="40"/>
        <v>0</v>
      </c>
      <c r="AQ62" s="126">
        <f t="shared" si="40"/>
        <v>0</v>
      </c>
      <c r="AR62" s="126">
        <f t="shared" si="40"/>
        <v>0</v>
      </c>
      <c r="AS62" s="126">
        <f t="shared" si="40"/>
        <v>0</v>
      </c>
      <c r="AT62" s="126">
        <f t="shared" si="40"/>
        <v>0</v>
      </c>
      <c r="AU62" s="126">
        <f t="shared" si="40"/>
        <v>0</v>
      </c>
      <c r="AV62" s="126">
        <f t="shared" si="40"/>
        <v>0</v>
      </c>
      <c r="AW62" s="126">
        <f t="shared" si="40"/>
        <v>0</v>
      </c>
      <c r="AX62" s="126">
        <f t="shared" si="40"/>
        <v>0</v>
      </c>
      <c r="AY62" s="126">
        <f t="shared" si="40"/>
        <v>0</v>
      </c>
      <c r="AZ62" s="126">
        <f t="shared" si="40"/>
        <v>0</v>
      </c>
      <c r="BA62" s="126">
        <f t="shared" si="40"/>
        <v>0</v>
      </c>
      <c r="BB62" s="126">
        <f t="shared" si="40"/>
        <v>0</v>
      </c>
      <c r="BC62" s="126">
        <f t="shared" si="40"/>
        <v>0</v>
      </c>
      <c r="BD62" s="126">
        <f t="shared" si="40"/>
        <v>0</v>
      </c>
      <c r="BE62" s="126">
        <f t="shared" si="40"/>
        <v>0</v>
      </c>
      <c r="BF62" s="126">
        <f t="shared" si="40"/>
        <v>0</v>
      </c>
    </row>
    <row r="63" spans="4:58" x14ac:dyDescent="0.35">
      <c r="D63" s="14" t="str">
        <f t="shared" si="15"/>
        <v>[optional] additional sub-categories</v>
      </c>
      <c r="F63" t="s">
        <v>105</v>
      </c>
      <c r="G63" s="163">
        <f t="shared" si="16"/>
        <v>0</v>
      </c>
      <c r="I63" s="126">
        <f t="shared" ref="I63:AN63" si="41" xml:space="preserve"> IFERROR( I45 / I$15, 0 )</f>
        <v>0</v>
      </c>
      <c r="J63" s="126">
        <f t="shared" si="41"/>
        <v>0</v>
      </c>
      <c r="K63" s="126">
        <f t="shared" si="41"/>
        <v>0</v>
      </c>
      <c r="L63" s="126">
        <f t="shared" si="41"/>
        <v>0</v>
      </c>
      <c r="M63" s="126">
        <f t="shared" si="41"/>
        <v>0</v>
      </c>
      <c r="N63" s="126">
        <f t="shared" si="41"/>
        <v>0</v>
      </c>
      <c r="O63" s="126">
        <f t="shared" si="41"/>
        <v>0</v>
      </c>
      <c r="P63" s="126">
        <f t="shared" si="41"/>
        <v>0</v>
      </c>
      <c r="Q63" s="126">
        <f t="shared" si="41"/>
        <v>0</v>
      </c>
      <c r="R63" s="126">
        <f t="shared" si="41"/>
        <v>0</v>
      </c>
      <c r="S63" s="126">
        <f t="shared" si="41"/>
        <v>0</v>
      </c>
      <c r="T63" s="126">
        <f t="shared" si="41"/>
        <v>0</v>
      </c>
      <c r="U63" s="126">
        <f t="shared" si="41"/>
        <v>0</v>
      </c>
      <c r="V63" s="126">
        <f t="shared" si="41"/>
        <v>0</v>
      </c>
      <c r="W63" s="126">
        <f t="shared" si="41"/>
        <v>0</v>
      </c>
      <c r="X63" s="126">
        <f t="shared" si="41"/>
        <v>0</v>
      </c>
      <c r="Y63" s="126">
        <f t="shared" si="41"/>
        <v>0</v>
      </c>
      <c r="Z63" s="126">
        <f t="shared" si="41"/>
        <v>0</v>
      </c>
      <c r="AA63" s="126">
        <f t="shared" si="41"/>
        <v>0</v>
      </c>
      <c r="AB63" s="126">
        <f t="shared" si="41"/>
        <v>0</v>
      </c>
      <c r="AC63" s="126">
        <f t="shared" si="41"/>
        <v>0</v>
      </c>
      <c r="AD63" s="126">
        <f t="shared" si="41"/>
        <v>0</v>
      </c>
      <c r="AE63" s="126">
        <f t="shared" si="41"/>
        <v>0</v>
      </c>
      <c r="AF63" s="126">
        <f t="shared" si="41"/>
        <v>0</v>
      </c>
      <c r="AG63" s="126">
        <f t="shared" si="41"/>
        <v>0</v>
      </c>
      <c r="AH63" s="126">
        <f t="shared" si="41"/>
        <v>0</v>
      </c>
      <c r="AI63" s="126">
        <f t="shared" si="41"/>
        <v>0</v>
      </c>
      <c r="AJ63" s="126">
        <f t="shared" si="41"/>
        <v>0</v>
      </c>
      <c r="AK63" s="126">
        <f t="shared" si="41"/>
        <v>0</v>
      </c>
      <c r="AL63" s="126">
        <f t="shared" si="41"/>
        <v>0</v>
      </c>
      <c r="AM63" s="126">
        <f t="shared" si="41"/>
        <v>0</v>
      </c>
      <c r="AN63" s="126">
        <f t="shared" si="41"/>
        <v>0</v>
      </c>
      <c r="AO63" s="126">
        <f t="shared" ref="AO63:BF63" si="42" xml:space="preserve"> IFERROR( AO45 / AO$15, 0 )</f>
        <v>0</v>
      </c>
      <c r="AP63" s="126">
        <f t="shared" si="42"/>
        <v>0</v>
      </c>
      <c r="AQ63" s="126">
        <f t="shared" si="42"/>
        <v>0</v>
      </c>
      <c r="AR63" s="126">
        <f t="shared" si="42"/>
        <v>0</v>
      </c>
      <c r="AS63" s="126">
        <f t="shared" si="42"/>
        <v>0</v>
      </c>
      <c r="AT63" s="126">
        <f t="shared" si="42"/>
        <v>0</v>
      </c>
      <c r="AU63" s="126">
        <f t="shared" si="42"/>
        <v>0</v>
      </c>
      <c r="AV63" s="126">
        <f t="shared" si="42"/>
        <v>0</v>
      </c>
      <c r="AW63" s="126">
        <f t="shared" si="42"/>
        <v>0</v>
      </c>
      <c r="AX63" s="126">
        <f t="shared" si="42"/>
        <v>0</v>
      </c>
      <c r="AY63" s="126">
        <f t="shared" si="42"/>
        <v>0</v>
      </c>
      <c r="AZ63" s="126">
        <f t="shared" si="42"/>
        <v>0</v>
      </c>
      <c r="BA63" s="126">
        <f t="shared" si="42"/>
        <v>0</v>
      </c>
      <c r="BB63" s="126">
        <f t="shared" si="42"/>
        <v>0</v>
      </c>
      <c r="BC63" s="126">
        <f t="shared" si="42"/>
        <v>0</v>
      </c>
      <c r="BD63" s="126">
        <f t="shared" si="42"/>
        <v>0</v>
      </c>
      <c r="BE63" s="126">
        <f t="shared" si="42"/>
        <v>0</v>
      </c>
      <c r="BF63" s="126">
        <f t="shared" si="42"/>
        <v>0</v>
      </c>
    </row>
    <row r="64" spans="4:58" x14ac:dyDescent="0.35">
      <c r="D64" s="13" t="s">
        <v>206</v>
      </c>
      <c r="E64" s="13"/>
      <c r="F64" s="13" t="s">
        <v>105</v>
      </c>
      <c r="G64" s="164">
        <f t="shared" si="16"/>
        <v>0</v>
      </c>
      <c r="H64" s="13"/>
      <c r="I64" s="125">
        <f t="shared" ref="I64:AN64" si="43">SUM(I51:I63)</f>
        <v>0</v>
      </c>
      <c r="J64" s="125">
        <f t="shared" si="43"/>
        <v>0</v>
      </c>
      <c r="K64" s="125">
        <f t="shared" si="43"/>
        <v>0</v>
      </c>
      <c r="L64" s="125">
        <f t="shared" si="43"/>
        <v>0</v>
      </c>
      <c r="M64" s="125">
        <f t="shared" si="43"/>
        <v>0</v>
      </c>
      <c r="N64" s="125">
        <f t="shared" si="43"/>
        <v>0</v>
      </c>
      <c r="O64" s="125">
        <f t="shared" si="43"/>
        <v>0</v>
      </c>
      <c r="P64" s="125">
        <f t="shared" si="43"/>
        <v>0</v>
      </c>
      <c r="Q64" s="125">
        <f t="shared" si="43"/>
        <v>0</v>
      </c>
      <c r="R64" s="125">
        <f t="shared" si="43"/>
        <v>0</v>
      </c>
      <c r="S64" s="125">
        <f t="shared" si="43"/>
        <v>0</v>
      </c>
      <c r="T64" s="125">
        <f t="shared" si="43"/>
        <v>0</v>
      </c>
      <c r="U64" s="125">
        <f t="shared" si="43"/>
        <v>0</v>
      </c>
      <c r="V64" s="125">
        <f t="shared" si="43"/>
        <v>0</v>
      </c>
      <c r="W64" s="125">
        <f t="shared" si="43"/>
        <v>0</v>
      </c>
      <c r="X64" s="125">
        <f t="shared" si="43"/>
        <v>0</v>
      </c>
      <c r="Y64" s="125">
        <f t="shared" si="43"/>
        <v>0</v>
      </c>
      <c r="Z64" s="125">
        <f t="shared" si="43"/>
        <v>0</v>
      </c>
      <c r="AA64" s="125">
        <f t="shared" si="43"/>
        <v>0</v>
      </c>
      <c r="AB64" s="125">
        <f t="shared" si="43"/>
        <v>0</v>
      </c>
      <c r="AC64" s="125">
        <f t="shared" si="43"/>
        <v>0</v>
      </c>
      <c r="AD64" s="125">
        <f t="shared" si="43"/>
        <v>0</v>
      </c>
      <c r="AE64" s="125">
        <f t="shared" si="43"/>
        <v>0</v>
      </c>
      <c r="AF64" s="125">
        <f t="shared" si="43"/>
        <v>0</v>
      </c>
      <c r="AG64" s="125">
        <f t="shared" si="43"/>
        <v>0</v>
      </c>
      <c r="AH64" s="125">
        <f t="shared" si="43"/>
        <v>0</v>
      </c>
      <c r="AI64" s="125">
        <f t="shared" si="43"/>
        <v>0</v>
      </c>
      <c r="AJ64" s="125">
        <f t="shared" si="43"/>
        <v>0</v>
      </c>
      <c r="AK64" s="125">
        <f t="shared" si="43"/>
        <v>0</v>
      </c>
      <c r="AL64" s="125">
        <f t="shared" si="43"/>
        <v>0</v>
      </c>
      <c r="AM64" s="125">
        <f t="shared" si="43"/>
        <v>0</v>
      </c>
      <c r="AN64" s="125">
        <f t="shared" si="43"/>
        <v>0</v>
      </c>
      <c r="AO64" s="125">
        <f t="shared" ref="AO64:BF64" si="44">SUM(AO51:AO63)</f>
        <v>0</v>
      </c>
      <c r="AP64" s="125">
        <f t="shared" si="44"/>
        <v>0</v>
      </c>
      <c r="AQ64" s="125">
        <f t="shared" si="44"/>
        <v>0</v>
      </c>
      <c r="AR64" s="125">
        <f t="shared" si="44"/>
        <v>0</v>
      </c>
      <c r="AS64" s="125">
        <f t="shared" si="44"/>
        <v>0</v>
      </c>
      <c r="AT64" s="125">
        <f t="shared" si="44"/>
        <v>0</v>
      </c>
      <c r="AU64" s="125">
        <f t="shared" si="44"/>
        <v>0</v>
      </c>
      <c r="AV64" s="125">
        <f t="shared" si="44"/>
        <v>0</v>
      </c>
      <c r="AW64" s="125">
        <f t="shared" si="44"/>
        <v>0</v>
      </c>
      <c r="AX64" s="125">
        <f t="shared" si="44"/>
        <v>0</v>
      </c>
      <c r="AY64" s="125">
        <f t="shared" si="44"/>
        <v>0</v>
      </c>
      <c r="AZ64" s="125">
        <f t="shared" si="44"/>
        <v>0</v>
      </c>
      <c r="BA64" s="125">
        <f t="shared" si="44"/>
        <v>0</v>
      </c>
      <c r="BB64" s="125">
        <f t="shared" si="44"/>
        <v>0</v>
      </c>
      <c r="BC64" s="125">
        <f t="shared" si="44"/>
        <v>0</v>
      </c>
      <c r="BD64" s="125">
        <f t="shared" si="44"/>
        <v>0</v>
      </c>
      <c r="BE64" s="125">
        <f t="shared" si="44"/>
        <v>0</v>
      </c>
      <c r="BF64" s="125">
        <f t="shared" si="44"/>
        <v>0</v>
      </c>
    </row>
    <row r="65" spans="2:58" x14ac:dyDescent="0.35"/>
    <row r="66" spans="2:58" x14ac:dyDescent="0.35">
      <c r="B66" s="9" t="s">
        <v>110</v>
      </c>
      <c r="C66" s="9"/>
      <c r="D66" s="5"/>
      <c r="E66" s="5"/>
      <c r="F66" s="5"/>
      <c r="G66" s="159"/>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row>
    <row r="67" spans="2:58" x14ac:dyDescent="0.35"/>
    <row r="68" spans="2:58" x14ac:dyDescent="0.35">
      <c r="C68" s="10" t="s">
        <v>208</v>
      </c>
      <c r="D68" s="8"/>
      <c r="E68" s="8"/>
      <c r="F68" s="8"/>
      <c r="G68" s="162"/>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row>
    <row r="69" spans="2:58" x14ac:dyDescent="0.35"/>
    <row r="70" spans="2:58" x14ac:dyDescent="0.35">
      <c r="D70" s="11" t="str">
        <f xml:space="preserve"> C68</f>
        <v>CAPEX (nominal)</v>
      </c>
      <c r="N70" t="s">
        <v>209</v>
      </c>
    </row>
    <row r="71" spans="2:58" x14ac:dyDescent="0.35">
      <c r="D71" s="81" t="s">
        <v>210</v>
      </c>
      <c r="F71" t="s">
        <v>197</v>
      </c>
      <c r="G71" s="163">
        <f t="shared" ref="G71:G92" si="45" xml:space="preserve"> SUM(I71:BF71)</f>
        <v>0</v>
      </c>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row>
    <row r="72" spans="2:58" x14ac:dyDescent="0.35">
      <c r="D72" s="81" t="s">
        <v>211</v>
      </c>
      <c r="F72" t="s">
        <v>197</v>
      </c>
      <c r="G72" s="163">
        <f t="shared" si="45"/>
        <v>0</v>
      </c>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row>
    <row r="73" spans="2:58" x14ac:dyDescent="0.35">
      <c r="D73" s="81" t="s">
        <v>212</v>
      </c>
      <c r="F73" t="s">
        <v>197</v>
      </c>
      <c r="G73" s="163">
        <f t="shared" si="45"/>
        <v>0</v>
      </c>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row>
    <row r="74" spans="2:58" x14ac:dyDescent="0.35">
      <c r="D74" s="81" t="s">
        <v>213</v>
      </c>
      <c r="F74" t="s">
        <v>197</v>
      </c>
      <c r="G74" s="163">
        <f t="shared" si="45"/>
        <v>0</v>
      </c>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row>
    <row r="75" spans="2:58" x14ac:dyDescent="0.35">
      <c r="D75" s="81" t="s">
        <v>214</v>
      </c>
      <c r="F75" t="s">
        <v>197</v>
      </c>
      <c r="G75" s="163">
        <f t="shared" si="45"/>
        <v>0</v>
      </c>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c r="AZ75" s="78"/>
      <c r="BA75" s="78"/>
      <c r="BB75" s="78"/>
      <c r="BC75" s="78"/>
      <c r="BD75" s="78"/>
      <c r="BE75" s="78"/>
      <c r="BF75" s="78"/>
    </row>
    <row r="76" spans="2:58" x14ac:dyDescent="0.35">
      <c r="D76" s="81" t="s">
        <v>215</v>
      </c>
      <c r="F76" t="s">
        <v>197</v>
      </c>
      <c r="G76" s="163">
        <f t="shared" si="45"/>
        <v>0</v>
      </c>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c r="AX76" s="78"/>
      <c r="AY76" s="78"/>
      <c r="AZ76" s="78"/>
      <c r="BA76" s="78"/>
      <c r="BB76" s="78"/>
      <c r="BC76" s="78"/>
      <c r="BD76" s="78"/>
      <c r="BE76" s="78"/>
      <c r="BF76" s="78"/>
    </row>
    <row r="77" spans="2:58" x14ac:dyDescent="0.35">
      <c r="D77" s="81" t="s">
        <v>216</v>
      </c>
      <c r="F77" t="s">
        <v>197</v>
      </c>
      <c r="G77" s="163">
        <f t="shared" si="45"/>
        <v>0</v>
      </c>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c r="BD77" s="78"/>
      <c r="BE77" s="78"/>
      <c r="BF77" s="78"/>
    </row>
    <row r="78" spans="2:58" x14ac:dyDescent="0.35">
      <c r="D78" s="81" t="s">
        <v>217</v>
      </c>
      <c r="F78" t="s">
        <v>197</v>
      </c>
      <c r="G78" s="163">
        <f t="shared" si="45"/>
        <v>0</v>
      </c>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c r="AQ78" s="78"/>
      <c r="AR78" s="78"/>
      <c r="AS78" s="78"/>
      <c r="AT78" s="78"/>
      <c r="AU78" s="78"/>
      <c r="AV78" s="78"/>
      <c r="AW78" s="78"/>
      <c r="AX78" s="78"/>
      <c r="AY78" s="78"/>
      <c r="AZ78" s="78"/>
      <c r="BA78" s="78"/>
      <c r="BB78" s="78"/>
      <c r="BC78" s="78"/>
      <c r="BD78" s="78"/>
      <c r="BE78" s="78"/>
      <c r="BF78" s="78"/>
    </row>
    <row r="79" spans="2:58" x14ac:dyDescent="0.35">
      <c r="D79" s="81" t="s">
        <v>218</v>
      </c>
      <c r="F79" t="s">
        <v>197</v>
      </c>
      <c r="G79" s="163">
        <f t="shared" si="45"/>
        <v>0</v>
      </c>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c r="BD79" s="78"/>
      <c r="BE79" s="78"/>
      <c r="BF79" s="78"/>
    </row>
    <row r="80" spans="2:58" x14ac:dyDescent="0.35">
      <c r="D80" s="81" t="s">
        <v>219</v>
      </c>
      <c r="F80" t="s">
        <v>197</v>
      </c>
      <c r="G80" s="163">
        <f t="shared" si="45"/>
        <v>0</v>
      </c>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c r="AX80" s="78"/>
      <c r="AY80" s="78"/>
      <c r="AZ80" s="78"/>
      <c r="BA80" s="78"/>
      <c r="BB80" s="78"/>
      <c r="BC80" s="78"/>
      <c r="BD80" s="78"/>
      <c r="BE80" s="78"/>
      <c r="BF80" s="78"/>
    </row>
    <row r="81" spans="3:58" x14ac:dyDescent="0.35">
      <c r="D81" s="81" t="s">
        <v>220</v>
      </c>
      <c r="F81" t="s">
        <v>197</v>
      </c>
      <c r="G81" s="163">
        <f t="shared" si="45"/>
        <v>0</v>
      </c>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AU81" s="78"/>
      <c r="AV81" s="78"/>
      <c r="AW81" s="78"/>
      <c r="AX81" s="78"/>
      <c r="AY81" s="78"/>
      <c r="AZ81" s="78"/>
      <c r="BA81" s="78"/>
      <c r="BB81" s="78"/>
      <c r="BC81" s="78"/>
      <c r="BD81" s="78"/>
      <c r="BE81" s="78"/>
      <c r="BF81" s="78"/>
    </row>
    <row r="82" spans="3:58" x14ac:dyDescent="0.35">
      <c r="D82" s="81" t="s">
        <v>221</v>
      </c>
      <c r="F82" t="s">
        <v>197</v>
      </c>
      <c r="G82" s="163">
        <f t="shared" si="45"/>
        <v>0</v>
      </c>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row>
    <row r="83" spans="3:58" x14ac:dyDescent="0.35">
      <c r="D83" s="81" t="s">
        <v>222</v>
      </c>
      <c r="F83" t="s">
        <v>197</v>
      </c>
      <c r="G83" s="163">
        <f t="shared" si="45"/>
        <v>0</v>
      </c>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row>
    <row r="84" spans="3:58" x14ac:dyDescent="0.35">
      <c r="D84" s="81" t="s">
        <v>223</v>
      </c>
      <c r="F84" t="s">
        <v>197</v>
      </c>
      <c r="G84" s="163">
        <f t="shared" si="45"/>
        <v>0</v>
      </c>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c r="AR84" s="78"/>
      <c r="AS84" s="78"/>
      <c r="AT84" s="78"/>
      <c r="AU84" s="78"/>
      <c r="AV84" s="78"/>
      <c r="AW84" s="78"/>
      <c r="AX84" s="78"/>
      <c r="AY84" s="78"/>
      <c r="AZ84" s="78"/>
      <c r="BA84" s="78"/>
      <c r="BB84" s="78"/>
      <c r="BC84" s="78"/>
      <c r="BD84" s="78"/>
      <c r="BE84" s="78"/>
      <c r="BF84" s="78"/>
    </row>
    <row r="85" spans="3:58" x14ac:dyDescent="0.35">
      <c r="D85" s="81" t="s">
        <v>203</v>
      </c>
      <c r="F85" t="s">
        <v>197</v>
      </c>
      <c r="G85" s="163">
        <f t="shared" si="45"/>
        <v>0</v>
      </c>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c r="AR85" s="78"/>
      <c r="AS85" s="78"/>
      <c r="AT85" s="78"/>
      <c r="AU85" s="78"/>
      <c r="AV85" s="78"/>
      <c r="AW85" s="78"/>
      <c r="AX85" s="78"/>
      <c r="AY85" s="78"/>
      <c r="AZ85" s="78"/>
      <c r="BA85" s="78"/>
      <c r="BB85" s="78"/>
      <c r="BC85" s="78"/>
      <c r="BD85" s="78"/>
      <c r="BE85" s="78"/>
      <c r="BF85" s="78"/>
    </row>
    <row r="86" spans="3:58" x14ac:dyDescent="0.35">
      <c r="D86" s="81" t="s">
        <v>204</v>
      </c>
      <c r="F86" t="s">
        <v>197</v>
      </c>
      <c r="G86" s="163">
        <f t="shared" si="45"/>
        <v>0</v>
      </c>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8"/>
      <c r="AL86" s="78"/>
      <c r="AM86" s="78"/>
      <c r="AN86" s="78"/>
      <c r="AO86" s="78"/>
      <c r="AP86" s="78"/>
      <c r="AQ86" s="78"/>
      <c r="AR86" s="78"/>
      <c r="AS86" s="78"/>
      <c r="AT86" s="78"/>
      <c r="AU86" s="78"/>
      <c r="AV86" s="78"/>
      <c r="AW86" s="78"/>
      <c r="AX86" s="78"/>
      <c r="AY86" s="78"/>
      <c r="AZ86" s="78"/>
      <c r="BA86" s="78"/>
      <c r="BB86" s="78"/>
      <c r="BC86" s="78"/>
      <c r="BD86" s="78"/>
      <c r="BE86" s="78"/>
      <c r="BF86" s="78"/>
    </row>
    <row r="87" spans="3:58" x14ac:dyDescent="0.35">
      <c r="D87" s="81" t="s">
        <v>205</v>
      </c>
      <c r="F87" t="s">
        <v>197</v>
      </c>
      <c r="G87" s="163">
        <f t="shared" si="45"/>
        <v>0</v>
      </c>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c r="AQ87" s="78"/>
      <c r="AR87" s="78"/>
      <c r="AS87" s="78"/>
      <c r="AT87" s="78"/>
      <c r="AU87" s="78"/>
      <c r="AV87" s="78"/>
      <c r="AW87" s="78"/>
      <c r="AX87" s="78"/>
      <c r="AY87" s="78"/>
      <c r="AZ87" s="78"/>
      <c r="BA87" s="78"/>
      <c r="BB87" s="78"/>
      <c r="BC87" s="78"/>
      <c r="BD87" s="78"/>
      <c r="BE87" s="78"/>
      <c r="BF87" s="78"/>
    </row>
    <row r="88" spans="3:58" x14ac:dyDescent="0.35">
      <c r="D88" s="81" t="s">
        <v>205</v>
      </c>
      <c r="F88" t="s">
        <v>197</v>
      </c>
      <c r="G88" s="163">
        <f t="shared" si="45"/>
        <v>0</v>
      </c>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78"/>
      <c r="AP88" s="78"/>
      <c r="AQ88" s="78"/>
      <c r="AR88" s="78"/>
      <c r="AS88" s="78"/>
      <c r="AT88" s="78"/>
      <c r="AU88" s="78"/>
      <c r="AV88" s="78"/>
      <c r="AW88" s="78"/>
      <c r="AX88" s="78"/>
      <c r="AY88" s="78"/>
      <c r="AZ88" s="78"/>
      <c r="BA88" s="78"/>
      <c r="BB88" s="78"/>
      <c r="BC88" s="78"/>
      <c r="BD88" s="78"/>
      <c r="BE88" s="78"/>
      <c r="BF88" s="78"/>
    </row>
    <row r="89" spans="3:58" x14ac:dyDescent="0.35">
      <c r="D89" s="81" t="s">
        <v>205</v>
      </c>
      <c r="F89" t="s">
        <v>197</v>
      </c>
      <c r="G89" s="163">
        <f t="shared" si="45"/>
        <v>0</v>
      </c>
      <c r="I89" s="78"/>
      <c r="J89" s="78"/>
      <c r="K89" s="78"/>
      <c r="L89" s="78"/>
      <c r="M89" s="78"/>
      <c r="N89" s="78"/>
      <c r="O89" s="78"/>
      <c r="P89" s="78"/>
      <c r="Q89" s="78"/>
      <c r="R89" s="78"/>
      <c r="S89" s="78"/>
      <c r="T89" s="78"/>
      <c r="U89" s="78"/>
      <c r="V89" s="78"/>
      <c r="W89" s="78"/>
      <c r="X89" s="78"/>
      <c r="Y89" s="78"/>
      <c r="Z89" s="78"/>
      <c r="AA89" s="78"/>
      <c r="AB89" s="78"/>
      <c r="AC89" s="78"/>
      <c r="AD89" s="78"/>
      <c r="AE89" s="78"/>
      <c r="AF89" s="78"/>
      <c r="AG89" s="78"/>
      <c r="AH89" s="78"/>
      <c r="AI89" s="78"/>
      <c r="AJ89" s="78"/>
      <c r="AK89" s="78"/>
      <c r="AL89" s="78"/>
      <c r="AM89" s="78"/>
      <c r="AN89" s="78"/>
      <c r="AO89" s="78"/>
      <c r="AP89" s="78"/>
      <c r="AQ89" s="78"/>
      <c r="AR89" s="78"/>
      <c r="AS89" s="78"/>
      <c r="AT89" s="78"/>
      <c r="AU89" s="78"/>
      <c r="AV89" s="78"/>
      <c r="AW89" s="78"/>
      <c r="AX89" s="78"/>
      <c r="AY89" s="78"/>
      <c r="AZ89" s="78"/>
      <c r="BA89" s="78"/>
      <c r="BB89" s="78"/>
      <c r="BC89" s="78"/>
      <c r="BD89" s="78"/>
      <c r="BE89" s="78"/>
      <c r="BF89" s="78"/>
    </row>
    <row r="90" spans="3:58" x14ac:dyDescent="0.35">
      <c r="D90" s="81" t="s">
        <v>205</v>
      </c>
      <c r="F90" t="s">
        <v>197</v>
      </c>
      <c r="G90" s="163">
        <f t="shared" si="45"/>
        <v>0</v>
      </c>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c r="AO90" s="78"/>
      <c r="AP90" s="78"/>
      <c r="AQ90" s="78"/>
      <c r="AR90" s="78"/>
      <c r="AS90" s="78"/>
      <c r="AT90" s="78"/>
      <c r="AU90" s="78"/>
      <c r="AV90" s="78"/>
      <c r="AW90" s="78"/>
      <c r="AX90" s="78"/>
      <c r="AY90" s="78"/>
      <c r="AZ90" s="78"/>
      <c r="BA90" s="78"/>
      <c r="BB90" s="78"/>
      <c r="BC90" s="78"/>
      <c r="BD90" s="78"/>
      <c r="BE90" s="78"/>
      <c r="BF90" s="78"/>
    </row>
    <row r="91" spans="3:58" x14ac:dyDescent="0.35">
      <c r="D91" s="81" t="s">
        <v>205</v>
      </c>
      <c r="F91" t="s">
        <v>197</v>
      </c>
      <c r="G91" s="163">
        <f t="shared" si="45"/>
        <v>0</v>
      </c>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8"/>
      <c r="AL91" s="78"/>
      <c r="AM91" s="78"/>
      <c r="AN91" s="78"/>
      <c r="AO91" s="78"/>
      <c r="AP91" s="78"/>
      <c r="AQ91" s="78"/>
      <c r="AR91" s="78"/>
      <c r="AS91" s="78"/>
      <c r="AT91" s="78"/>
      <c r="AU91" s="78"/>
      <c r="AV91" s="78"/>
      <c r="AW91" s="78"/>
      <c r="AX91" s="78"/>
      <c r="AY91" s="78"/>
      <c r="AZ91" s="78"/>
      <c r="BA91" s="78"/>
      <c r="BB91" s="78"/>
      <c r="BC91" s="78"/>
      <c r="BD91" s="78"/>
      <c r="BE91" s="78"/>
      <c r="BF91" s="78"/>
    </row>
    <row r="92" spans="3:58" x14ac:dyDescent="0.35">
      <c r="D92" s="13" t="s">
        <v>224</v>
      </c>
      <c r="E92" s="13"/>
      <c r="F92" s="13" t="s">
        <v>197</v>
      </c>
      <c r="G92" s="164">
        <f t="shared" si="45"/>
        <v>0</v>
      </c>
      <c r="H92" s="13"/>
      <c r="I92" s="125">
        <f t="shared" ref="I92:AN92" si="46" xml:space="preserve"> SUM( I71:I91 )</f>
        <v>0</v>
      </c>
      <c r="J92" s="125">
        <f t="shared" si="46"/>
        <v>0</v>
      </c>
      <c r="K92" s="125">
        <f t="shared" si="46"/>
        <v>0</v>
      </c>
      <c r="L92" s="125">
        <f t="shared" si="46"/>
        <v>0</v>
      </c>
      <c r="M92" s="125">
        <f t="shared" si="46"/>
        <v>0</v>
      </c>
      <c r="N92" s="125">
        <f t="shared" si="46"/>
        <v>0</v>
      </c>
      <c r="O92" s="125">
        <f t="shared" si="46"/>
        <v>0</v>
      </c>
      <c r="P92" s="125">
        <f t="shared" si="46"/>
        <v>0</v>
      </c>
      <c r="Q92" s="125">
        <f t="shared" si="46"/>
        <v>0</v>
      </c>
      <c r="R92" s="125">
        <f t="shared" si="46"/>
        <v>0</v>
      </c>
      <c r="S92" s="125">
        <f t="shared" si="46"/>
        <v>0</v>
      </c>
      <c r="T92" s="125">
        <f t="shared" si="46"/>
        <v>0</v>
      </c>
      <c r="U92" s="125">
        <f t="shared" si="46"/>
        <v>0</v>
      </c>
      <c r="V92" s="125">
        <f t="shared" si="46"/>
        <v>0</v>
      </c>
      <c r="W92" s="125">
        <f t="shared" si="46"/>
        <v>0</v>
      </c>
      <c r="X92" s="125">
        <f t="shared" si="46"/>
        <v>0</v>
      </c>
      <c r="Y92" s="125">
        <f t="shared" si="46"/>
        <v>0</v>
      </c>
      <c r="Z92" s="125">
        <f t="shared" si="46"/>
        <v>0</v>
      </c>
      <c r="AA92" s="125">
        <f t="shared" si="46"/>
        <v>0</v>
      </c>
      <c r="AB92" s="125">
        <f t="shared" si="46"/>
        <v>0</v>
      </c>
      <c r="AC92" s="125">
        <f t="shared" si="46"/>
        <v>0</v>
      </c>
      <c r="AD92" s="125">
        <f t="shared" si="46"/>
        <v>0</v>
      </c>
      <c r="AE92" s="125">
        <f t="shared" si="46"/>
        <v>0</v>
      </c>
      <c r="AF92" s="125">
        <f t="shared" si="46"/>
        <v>0</v>
      </c>
      <c r="AG92" s="125">
        <f t="shared" si="46"/>
        <v>0</v>
      </c>
      <c r="AH92" s="125">
        <f t="shared" si="46"/>
        <v>0</v>
      </c>
      <c r="AI92" s="125">
        <f t="shared" si="46"/>
        <v>0</v>
      </c>
      <c r="AJ92" s="125">
        <f t="shared" si="46"/>
        <v>0</v>
      </c>
      <c r="AK92" s="125">
        <f t="shared" si="46"/>
        <v>0</v>
      </c>
      <c r="AL92" s="125">
        <f t="shared" si="46"/>
        <v>0</v>
      </c>
      <c r="AM92" s="125">
        <f t="shared" si="46"/>
        <v>0</v>
      </c>
      <c r="AN92" s="125">
        <f t="shared" si="46"/>
        <v>0</v>
      </c>
      <c r="AO92" s="125">
        <f t="shared" ref="AO92:BF92" si="47" xml:space="preserve"> SUM( AO71:AO91 )</f>
        <v>0</v>
      </c>
      <c r="AP92" s="125">
        <f t="shared" si="47"/>
        <v>0</v>
      </c>
      <c r="AQ92" s="125">
        <f t="shared" si="47"/>
        <v>0</v>
      </c>
      <c r="AR92" s="125">
        <f t="shared" si="47"/>
        <v>0</v>
      </c>
      <c r="AS92" s="125">
        <f t="shared" si="47"/>
        <v>0</v>
      </c>
      <c r="AT92" s="125">
        <f t="shared" si="47"/>
        <v>0</v>
      </c>
      <c r="AU92" s="125">
        <f t="shared" si="47"/>
        <v>0</v>
      </c>
      <c r="AV92" s="125">
        <f t="shared" si="47"/>
        <v>0</v>
      </c>
      <c r="AW92" s="125">
        <f t="shared" si="47"/>
        <v>0</v>
      </c>
      <c r="AX92" s="125">
        <f t="shared" si="47"/>
        <v>0</v>
      </c>
      <c r="AY92" s="125">
        <f t="shared" si="47"/>
        <v>0</v>
      </c>
      <c r="AZ92" s="125">
        <f t="shared" si="47"/>
        <v>0</v>
      </c>
      <c r="BA92" s="125">
        <f t="shared" si="47"/>
        <v>0</v>
      </c>
      <c r="BB92" s="125">
        <f t="shared" si="47"/>
        <v>0</v>
      </c>
      <c r="BC92" s="125">
        <f t="shared" si="47"/>
        <v>0</v>
      </c>
      <c r="BD92" s="125">
        <f t="shared" si="47"/>
        <v>0</v>
      </c>
      <c r="BE92" s="125">
        <f t="shared" si="47"/>
        <v>0</v>
      </c>
      <c r="BF92" s="125">
        <f t="shared" si="47"/>
        <v>0</v>
      </c>
    </row>
    <row r="93" spans="3:58" x14ac:dyDescent="0.35"/>
    <row r="94" spans="3:58" x14ac:dyDescent="0.35">
      <c r="C94" s="10" t="s">
        <v>225</v>
      </c>
      <c r="D94" s="8"/>
      <c r="E94" s="8"/>
      <c r="F94" s="8"/>
      <c r="G94" s="162"/>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row>
    <row r="95" spans="3:58" x14ac:dyDescent="0.35"/>
    <row r="96" spans="3:58" x14ac:dyDescent="0.35">
      <c r="D96" s="11" t="str">
        <f xml:space="preserve"> C94</f>
        <v>CAPEX (real)</v>
      </c>
    </row>
    <row r="97" spans="4:58" x14ac:dyDescent="0.35">
      <c r="D97" s="14" t="str">
        <f t="shared" ref="D97:D117" si="48">D71</f>
        <v>Wind Turbine Generator (supply)</v>
      </c>
      <c r="F97" t="s">
        <v>105</v>
      </c>
      <c r="G97" s="163">
        <f t="shared" ref="G97:G118" si="49" xml:space="preserve"> SUM(I97:BF97)</f>
        <v>0</v>
      </c>
      <c r="I97" s="126">
        <f t="shared" ref="I97:AN97" si="50" xml:space="preserve"> IFERROR( I71 / I$15, 0 )</f>
        <v>0</v>
      </c>
      <c r="J97" s="126">
        <f t="shared" si="50"/>
        <v>0</v>
      </c>
      <c r="K97" s="126">
        <f t="shared" si="50"/>
        <v>0</v>
      </c>
      <c r="L97" s="126">
        <f t="shared" si="50"/>
        <v>0</v>
      </c>
      <c r="M97" s="126">
        <f t="shared" si="50"/>
        <v>0</v>
      </c>
      <c r="N97" s="126">
        <f t="shared" si="50"/>
        <v>0</v>
      </c>
      <c r="O97" s="126">
        <f t="shared" si="50"/>
        <v>0</v>
      </c>
      <c r="P97" s="126">
        <f t="shared" si="50"/>
        <v>0</v>
      </c>
      <c r="Q97" s="126">
        <f t="shared" si="50"/>
        <v>0</v>
      </c>
      <c r="R97" s="126">
        <f t="shared" si="50"/>
        <v>0</v>
      </c>
      <c r="S97" s="126">
        <f t="shared" si="50"/>
        <v>0</v>
      </c>
      <c r="T97" s="126">
        <f t="shared" si="50"/>
        <v>0</v>
      </c>
      <c r="U97" s="126">
        <f t="shared" si="50"/>
        <v>0</v>
      </c>
      <c r="V97" s="126">
        <f t="shared" si="50"/>
        <v>0</v>
      </c>
      <c r="W97" s="126">
        <f t="shared" si="50"/>
        <v>0</v>
      </c>
      <c r="X97" s="126">
        <f t="shared" si="50"/>
        <v>0</v>
      </c>
      <c r="Y97" s="126">
        <f t="shared" si="50"/>
        <v>0</v>
      </c>
      <c r="Z97" s="126">
        <f t="shared" si="50"/>
        <v>0</v>
      </c>
      <c r="AA97" s="126">
        <f t="shared" si="50"/>
        <v>0</v>
      </c>
      <c r="AB97" s="126">
        <f t="shared" si="50"/>
        <v>0</v>
      </c>
      <c r="AC97" s="126">
        <f t="shared" si="50"/>
        <v>0</v>
      </c>
      <c r="AD97" s="126">
        <f t="shared" si="50"/>
        <v>0</v>
      </c>
      <c r="AE97" s="126">
        <f t="shared" si="50"/>
        <v>0</v>
      </c>
      <c r="AF97" s="126">
        <f t="shared" si="50"/>
        <v>0</v>
      </c>
      <c r="AG97" s="126">
        <f t="shared" si="50"/>
        <v>0</v>
      </c>
      <c r="AH97" s="126">
        <f t="shared" si="50"/>
        <v>0</v>
      </c>
      <c r="AI97" s="126">
        <f t="shared" si="50"/>
        <v>0</v>
      </c>
      <c r="AJ97" s="126">
        <f t="shared" si="50"/>
        <v>0</v>
      </c>
      <c r="AK97" s="126">
        <f t="shared" si="50"/>
        <v>0</v>
      </c>
      <c r="AL97" s="126">
        <f t="shared" si="50"/>
        <v>0</v>
      </c>
      <c r="AM97" s="126">
        <f t="shared" si="50"/>
        <v>0</v>
      </c>
      <c r="AN97" s="126">
        <f t="shared" si="50"/>
        <v>0</v>
      </c>
      <c r="AO97" s="126">
        <f t="shared" ref="AO97:BF97" si="51" xml:space="preserve"> IFERROR( AO71 / AO$15, 0 )</f>
        <v>0</v>
      </c>
      <c r="AP97" s="126">
        <f t="shared" si="51"/>
        <v>0</v>
      </c>
      <c r="AQ97" s="126">
        <f t="shared" si="51"/>
        <v>0</v>
      </c>
      <c r="AR97" s="126">
        <f t="shared" si="51"/>
        <v>0</v>
      </c>
      <c r="AS97" s="126">
        <f t="shared" si="51"/>
        <v>0</v>
      </c>
      <c r="AT97" s="126">
        <f t="shared" si="51"/>
        <v>0</v>
      </c>
      <c r="AU97" s="126">
        <f t="shared" si="51"/>
        <v>0</v>
      </c>
      <c r="AV97" s="126">
        <f t="shared" si="51"/>
        <v>0</v>
      </c>
      <c r="AW97" s="126">
        <f t="shared" si="51"/>
        <v>0</v>
      </c>
      <c r="AX97" s="126">
        <f t="shared" si="51"/>
        <v>0</v>
      </c>
      <c r="AY97" s="126">
        <f t="shared" si="51"/>
        <v>0</v>
      </c>
      <c r="AZ97" s="126">
        <f t="shared" si="51"/>
        <v>0</v>
      </c>
      <c r="BA97" s="126">
        <f t="shared" si="51"/>
        <v>0</v>
      </c>
      <c r="BB97" s="126">
        <f t="shared" si="51"/>
        <v>0</v>
      </c>
      <c r="BC97" s="126">
        <f t="shared" si="51"/>
        <v>0</v>
      </c>
      <c r="BD97" s="126">
        <f t="shared" si="51"/>
        <v>0</v>
      </c>
      <c r="BE97" s="126">
        <f t="shared" si="51"/>
        <v>0</v>
      </c>
      <c r="BF97" s="126">
        <f t="shared" si="51"/>
        <v>0</v>
      </c>
    </row>
    <row r="98" spans="4:58" x14ac:dyDescent="0.35">
      <c r="D98" s="14" t="str">
        <f t="shared" si="48"/>
        <v>Wind Turbine Generator (installation)</v>
      </c>
      <c r="F98" t="s">
        <v>105</v>
      </c>
      <c r="G98" s="163">
        <f t="shared" si="49"/>
        <v>0</v>
      </c>
      <c r="I98" s="126">
        <f t="shared" ref="I98:AN98" si="52" xml:space="preserve"> IFERROR( I72 / I$15, 0 )</f>
        <v>0</v>
      </c>
      <c r="J98" s="126">
        <f t="shared" si="52"/>
        <v>0</v>
      </c>
      <c r="K98" s="126">
        <f t="shared" si="52"/>
        <v>0</v>
      </c>
      <c r="L98" s="126">
        <f t="shared" si="52"/>
        <v>0</v>
      </c>
      <c r="M98" s="126">
        <f t="shared" si="52"/>
        <v>0</v>
      </c>
      <c r="N98" s="126">
        <f t="shared" si="52"/>
        <v>0</v>
      </c>
      <c r="O98" s="126">
        <f t="shared" si="52"/>
        <v>0</v>
      </c>
      <c r="P98" s="126">
        <f t="shared" si="52"/>
        <v>0</v>
      </c>
      <c r="Q98" s="126">
        <f t="shared" si="52"/>
        <v>0</v>
      </c>
      <c r="R98" s="126">
        <f t="shared" si="52"/>
        <v>0</v>
      </c>
      <c r="S98" s="126">
        <f t="shared" si="52"/>
        <v>0</v>
      </c>
      <c r="T98" s="126">
        <f t="shared" si="52"/>
        <v>0</v>
      </c>
      <c r="U98" s="126">
        <f t="shared" si="52"/>
        <v>0</v>
      </c>
      <c r="V98" s="126">
        <f t="shared" si="52"/>
        <v>0</v>
      </c>
      <c r="W98" s="126">
        <f t="shared" si="52"/>
        <v>0</v>
      </c>
      <c r="X98" s="126">
        <f t="shared" si="52"/>
        <v>0</v>
      </c>
      <c r="Y98" s="126">
        <f t="shared" si="52"/>
        <v>0</v>
      </c>
      <c r="Z98" s="126">
        <f t="shared" si="52"/>
        <v>0</v>
      </c>
      <c r="AA98" s="126">
        <f t="shared" si="52"/>
        <v>0</v>
      </c>
      <c r="AB98" s="126">
        <f t="shared" si="52"/>
        <v>0</v>
      </c>
      <c r="AC98" s="126">
        <f t="shared" si="52"/>
        <v>0</v>
      </c>
      <c r="AD98" s="126">
        <f t="shared" si="52"/>
        <v>0</v>
      </c>
      <c r="AE98" s="126">
        <f t="shared" si="52"/>
        <v>0</v>
      </c>
      <c r="AF98" s="126">
        <f t="shared" si="52"/>
        <v>0</v>
      </c>
      <c r="AG98" s="126">
        <f t="shared" si="52"/>
        <v>0</v>
      </c>
      <c r="AH98" s="126">
        <f t="shared" si="52"/>
        <v>0</v>
      </c>
      <c r="AI98" s="126">
        <f t="shared" si="52"/>
        <v>0</v>
      </c>
      <c r="AJ98" s="126">
        <f t="shared" si="52"/>
        <v>0</v>
      </c>
      <c r="AK98" s="126">
        <f t="shared" si="52"/>
        <v>0</v>
      </c>
      <c r="AL98" s="126">
        <f t="shared" si="52"/>
        <v>0</v>
      </c>
      <c r="AM98" s="126">
        <f t="shared" si="52"/>
        <v>0</v>
      </c>
      <c r="AN98" s="126">
        <f t="shared" si="52"/>
        <v>0</v>
      </c>
      <c r="AO98" s="126">
        <f t="shared" ref="AO98:BF98" si="53" xml:space="preserve"> IFERROR( AO72 / AO$15, 0 )</f>
        <v>0</v>
      </c>
      <c r="AP98" s="126">
        <f t="shared" si="53"/>
        <v>0</v>
      </c>
      <c r="AQ98" s="126">
        <f t="shared" si="53"/>
        <v>0</v>
      </c>
      <c r="AR98" s="126">
        <f t="shared" si="53"/>
        <v>0</v>
      </c>
      <c r="AS98" s="126">
        <f t="shared" si="53"/>
        <v>0</v>
      </c>
      <c r="AT98" s="126">
        <f t="shared" si="53"/>
        <v>0</v>
      </c>
      <c r="AU98" s="126">
        <f t="shared" si="53"/>
        <v>0</v>
      </c>
      <c r="AV98" s="126">
        <f t="shared" si="53"/>
        <v>0</v>
      </c>
      <c r="AW98" s="126">
        <f t="shared" si="53"/>
        <v>0</v>
      </c>
      <c r="AX98" s="126">
        <f t="shared" si="53"/>
        <v>0</v>
      </c>
      <c r="AY98" s="126">
        <f t="shared" si="53"/>
        <v>0</v>
      </c>
      <c r="AZ98" s="126">
        <f t="shared" si="53"/>
        <v>0</v>
      </c>
      <c r="BA98" s="126">
        <f t="shared" si="53"/>
        <v>0</v>
      </c>
      <c r="BB98" s="126">
        <f t="shared" si="53"/>
        <v>0</v>
      </c>
      <c r="BC98" s="126">
        <f t="shared" si="53"/>
        <v>0</v>
      </c>
      <c r="BD98" s="126">
        <f t="shared" si="53"/>
        <v>0</v>
      </c>
      <c r="BE98" s="126">
        <f t="shared" si="53"/>
        <v>0</v>
      </c>
      <c r="BF98" s="126">
        <f t="shared" si="53"/>
        <v>0</v>
      </c>
    </row>
    <row r="99" spans="4:58" x14ac:dyDescent="0.35">
      <c r="D99" s="14" t="str">
        <f t="shared" si="48"/>
        <v>Foundation (supply)</v>
      </c>
      <c r="F99" t="s">
        <v>105</v>
      </c>
      <c r="G99" s="163">
        <f t="shared" si="49"/>
        <v>0</v>
      </c>
      <c r="I99" s="126">
        <f t="shared" ref="I99:AN99" si="54" xml:space="preserve"> IFERROR( I73 / I$15, 0 )</f>
        <v>0</v>
      </c>
      <c r="J99" s="126">
        <f t="shared" si="54"/>
        <v>0</v>
      </c>
      <c r="K99" s="126">
        <f t="shared" si="54"/>
        <v>0</v>
      </c>
      <c r="L99" s="126">
        <f t="shared" si="54"/>
        <v>0</v>
      </c>
      <c r="M99" s="126">
        <f t="shared" si="54"/>
        <v>0</v>
      </c>
      <c r="N99" s="126">
        <f t="shared" si="54"/>
        <v>0</v>
      </c>
      <c r="O99" s="126">
        <f t="shared" si="54"/>
        <v>0</v>
      </c>
      <c r="P99" s="126">
        <f t="shared" si="54"/>
        <v>0</v>
      </c>
      <c r="Q99" s="126">
        <f t="shared" si="54"/>
        <v>0</v>
      </c>
      <c r="R99" s="126">
        <f t="shared" si="54"/>
        <v>0</v>
      </c>
      <c r="S99" s="126">
        <f t="shared" si="54"/>
        <v>0</v>
      </c>
      <c r="T99" s="126">
        <f t="shared" si="54"/>
        <v>0</v>
      </c>
      <c r="U99" s="126">
        <f t="shared" si="54"/>
        <v>0</v>
      </c>
      <c r="V99" s="126">
        <f t="shared" si="54"/>
        <v>0</v>
      </c>
      <c r="W99" s="126">
        <f t="shared" si="54"/>
        <v>0</v>
      </c>
      <c r="X99" s="126">
        <f t="shared" si="54"/>
        <v>0</v>
      </c>
      <c r="Y99" s="126">
        <f t="shared" si="54"/>
        <v>0</v>
      </c>
      <c r="Z99" s="126">
        <f t="shared" si="54"/>
        <v>0</v>
      </c>
      <c r="AA99" s="126">
        <f t="shared" si="54"/>
        <v>0</v>
      </c>
      <c r="AB99" s="126">
        <f t="shared" si="54"/>
        <v>0</v>
      </c>
      <c r="AC99" s="126">
        <f t="shared" si="54"/>
        <v>0</v>
      </c>
      <c r="AD99" s="126">
        <f t="shared" si="54"/>
        <v>0</v>
      </c>
      <c r="AE99" s="126">
        <f t="shared" si="54"/>
        <v>0</v>
      </c>
      <c r="AF99" s="126">
        <f t="shared" si="54"/>
        <v>0</v>
      </c>
      <c r="AG99" s="126">
        <f t="shared" si="54"/>
        <v>0</v>
      </c>
      <c r="AH99" s="126">
        <f t="shared" si="54"/>
        <v>0</v>
      </c>
      <c r="AI99" s="126">
        <f t="shared" si="54"/>
        <v>0</v>
      </c>
      <c r="AJ99" s="126">
        <f t="shared" si="54"/>
        <v>0</v>
      </c>
      <c r="AK99" s="126">
        <f t="shared" si="54"/>
        <v>0</v>
      </c>
      <c r="AL99" s="126">
        <f t="shared" si="54"/>
        <v>0</v>
      </c>
      <c r="AM99" s="126">
        <f t="shared" si="54"/>
        <v>0</v>
      </c>
      <c r="AN99" s="126">
        <f t="shared" si="54"/>
        <v>0</v>
      </c>
      <c r="AO99" s="126">
        <f t="shared" ref="AO99:BF99" si="55" xml:space="preserve"> IFERROR( AO73 / AO$15, 0 )</f>
        <v>0</v>
      </c>
      <c r="AP99" s="126">
        <f t="shared" si="55"/>
        <v>0</v>
      </c>
      <c r="AQ99" s="126">
        <f t="shared" si="55"/>
        <v>0</v>
      </c>
      <c r="AR99" s="126">
        <f t="shared" si="55"/>
        <v>0</v>
      </c>
      <c r="AS99" s="126">
        <f t="shared" si="55"/>
        <v>0</v>
      </c>
      <c r="AT99" s="126">
        <f t="shared" si="55"/>
        <v>0</v>
      </c>
      <c r="AU99" s="126">
        <f t="shared" si="55"/>
        <v>0</v>
      </c>
      <c r="AV99" s="126">
        <f t="shared" si="55"/>
        <v>0</v>
      </c>
      <c r="AW99" s="126">
        <f t="shared" si="55"/>
        <v>0</v>
      </c>
      <c r="AX99" s="126">
        <f t="shared" si="55"/>
        <v>0</v>
      </c>
      <c r="AY99" s="126">
        <f t="shared" si="55"/>
        <v>0</v>
      </c>
      <c r="AZ99" s="126">
        <f t="shared" si="55"/>
        <v>0</v>
      </c>
      <c r="BA99" s="126">
        <f t="shared" si="55"/>
        <v>0</v>
      </c>
      <c r="BB99" s="126">
        <f t="shared" si="55"/>
        <v>0</v>
      </c>
      <c r="BC99" s="126">
        <f t="shared" si="55"/>
        <v>0</v>
      </c>
      <c r="BD99" s="126">
        <f t="shared" si="55"/>
        <v>0</v>
      </c>
      <c r="BE99" s="126">
        <f t="shared" si="55"/>
        <v>0</v>
      </c>
      <c r="BF99" s="126">
        <f t="shared" si="55"/>
        <v>0</v>
      </c>
    </row>
    <row r="100" spans="4:58" x14ac:dyDescent="0.35">
      <c r="D100" s="14" t="str">
        <f t="shared" si="48"/>
        <v>Foundation (installation)</v>
      </c>
      <c r="F100" t="s">
        <v>105</v>
      </c>
      <c r="G100" s="163">
        <f t="shared" si="49"/>
        <v>0</v>
      </c>
      <c r="I100" s="126">
        <f t="shared" ref="I100:AN100" si="56" xml:space="preserve"> IFERROR( I74 / I$15, 0 )</f>
        <v>0</v>
      </c>
      <c r="J100" s="126">
        <f t="shared" si="56"/>
        <v>0</v>
      </c>
      <c r="K100" s="126">
        <f t="shared" si="56"/>
        <v>0</v>
      </c>
      <c r="L100" s="126">
        <f t="shared" si="56"/>
        <v>0</v>
      </c>
      <c r="M100" s="126">
        <f t="shared" si="56"/>
        <v>0</v>
      </c>
      <c r="N100" s="126">
        <f t="shared" si="56"/>
        <v>0</v>
      </c>
      <c r="O100" s="126">
        <f t="shared" si="56"/>
        <v>0</v>
      </c>
      <c r="P100" s="126">
        <f t="shared" si="56"/>
        <v>0</v>
      </c>
      <c r="Q100" s="126">
        <f t="shared" si="56"/>
        <v>0</v>
      </c>
      <c r="R100" s="126">
        <f t="shared" si="56"/>
        <v>0</v>
      </c>
      <c r="S100" s="126">
        <f t="shared" si="56"/>
        <v>0</v>
      </c>
      <c r="T100" s="126">
        <f t="shared" si="56"/>
        <v>0</v>
      </c>
      <c r="U100" s="126">
        <f t="shared" si="56"/>
        <v>0</v>
      </c>
      <c r="V100" s="126">
        <f t="shared" si="56"/>
        <v>0</v>
      </c>
      <c r="W100" s="126">
        <f t="shared" si="56"/>
        <v>0</v>
      </c>
      <c r="X100" s="126">
        <f t="shared" si="56"/>
        <v>0</v>
      </c>
      <c r="Y100" s="126">
        <f t="shared" si="56"/>
        <v>0</v>
      </c>
      <c r="Z100" s="126">
        <f t="shared" si="56"/>
        <v>0</v>
      </c>
      <c r="AA100" s="126">
        <f t="shared" si="56"/>
        <v>0</v>
      </c>
      <c r="AB100" s="126">
        <f t="shared" si="56"/>
        <v>0</v>
      </c>
      <c r="AC100" s="126">
        <f t="shared" si="56"/>
        <v>0</v>
      </c>
      <c r="AD100" s="126">
        <f t="shared" si="56"/>
        <v>0</v>
      </c>
      <c r="AE100" s="126">
        <f t="shared" si="56"/>
        <v>0</v>
      </c>
      <c r="AF100" s="126">
        <f t="shared" si="56"/>
        <v>0</v>
      </c>
      <c r="AG100" s="126">
        <f t="shared" si="56"/>
        <v>0</v>
      </c>
      <c r="AH100" s="126">
        <f t="shared" si="56"/>
        <v>0</v>
      </c>
      <c r="AI100" s="126">
        <f t="shared" si="56"/>
        <v>0</v>
      </c>
      <c r="AJ100" s="126">
        <f t="shared" si="56"/>
        <v>0</v>
      </c>
      <c r="AK100" s="126">
        <f t="shared" si="56"/>
        <v>0</v>
      </c>
      <c r="AL100" s="126">
        <f t="shared" si="56"/>
        <v>0</v>
      </c>
      <c r="AM100" s="126">
        <f t="shared" si="56"/>
        <v>0</v>
      </c>
      <c r="AN100" s="126">
        <f t="shared" si="56"/>
        <v>0</v>
      </c>
      <c r="AO100" s="126">
        <f t="shared" ref="AO100:BF100" si="57" xml:space="preserve"> IFERROR( AO74 / AO$15, 0 )</f>
        <v>0</v>
      </c>
      <c r="AP100" s="126">
        <f t="shared" si="57"/>
        <v>0</v>
      </c>
      <c r="AQ100" s="126">
        <f t="shared" si="57"/>
        <v>0</v>
      </c>
      <c r="AR100" s="126">
        <f t="shared" si="57"/>
        <v>0</v>
      </c>
      <c r="AS100" s="126">
        <f t="shared" si="57"/>
        <v>0</v>
      </c>
      <c r="AT100" s="126">
        <f t="shared" si="57"/>
        <v>0</v>
      </c>
      <c r="AU100" s="126">
        <f t="shared" si="57"/>
        <v>0</v>
      </c>
      <c r="AV100" s="126">
        <f t="shared" si="57"/>
        <v>0</v>
      </c>
      <c r="AW100" s="126">
        <f t="shared" si="57"/>
        <v>0</v>
      </c>
      <c r="AX100" s="126">
        <f t="shared" si="57"/>
        <v>0</v>
      </c>
      <c r="AY100" s="126">
        <f t="shared" si="57"/>
        <v>0</v>
      </c>
      <c r="AZ100" s="126">
        <f t="shared" si="57"/>
        <v>0</v>
      </c>
      <c r="BA100" s="126">
        <f t="shared" si="57"/>
        <v>0</v>
      </c>
      <c r="BB100" s="126">
        <f t="shared" si="57"/>
        <v>0</v>
      </c>
      <c r="BC100" s="126">
        <f t="shared" si="57"/>
        <v>0</v>
      </c>
      <c r="BD100" s="126">
        <f t="shared" si="57"/>
        <v>0</v>
      </c>
      <c r="BE100" s="126">
        <f t="shared" si="57"/>
        <v>0</v>
      </c>
      <c r="BF100" s="126">
        <f t="shared" si="57"/>
        <v>0</v>
      </c>
    </row>
    <row r="101" spans="4:58" x14ac:dyDescent="0.35">
      <c r="D101" s="14" t="str">
        <f t="shared" si="48"/>
        <v>Inter-array Cables (supply)</v>
      </c>
      <c r="F101" t="s">
        <v>105</v>
      </c>
      <c r="G101" s="163">
        <f t="shared" si="49"/>
        <v>0</v>
      </c>
      <c r="I101" s="126">
        <f t="shared" ref="I101:AN101" si="58" xml:space="preserve"> IFERROR( I75 / I$15, 0 )</f>
        <v>0</v>
      </c>
      <c r="J101" s="126">
        <f t="shared" si="58"/>
        <v>0</v>
      </c>
      <c r="K101" s="126">
        <f t="shared" si="58"/>
        <v>0</v>
      </c>
      <c r="L101" s="126">
        <f t="shared" si="58"/>
        <v>0</v>
      </c>
      <c r="M101" s="126">
        <f t="shared" si="58"/>
        <v>0</v>
      </c>
      <c r="N101" s="126">
        <f t="shared" si="58"/>
        <v>0</v>
      </c>
      <c r="O101" s="126">
        <f t="shared" si="58"/>
        <v>0</v>
      </c>
      <c r="P101" s="126">
        <f t="shared" si="58"/>
        <v>0</v>
      </c>
      <c r="Q101" s="126">
        <f t="shared" si="58"/>
        <v>0</v>
      </c>
      <c r="R101" s="126">
        <f t="shared" si="58"/>
        <v>0</v>
      </c>
      <c r="S101" s="126">
        <f t="shared" si="58"/>
        <v>0</v>
      </c>
      <c r="T101" s="126">
        <f t="shared" si="58"/>
        <v>0</v>
      </c>
      <c r="U101" s="126">
        <f t="shared" si="58"/>
        <v>0</v>
      </c>
      <c r="V101" s="126">
        <f t="shared" si="58"/>
        <v>0</v>
      </c>
      <c r="W101" s="126">
        <f t="shared" si="58"/>
        <v>0</v>
      </c>
      <c r="X101" s="126">
        <f t="shared" si="58"/>
        <v>0</v>
      </c>
      <c r="Y101" s="126">
        <f t="shared" si="58"/>
        <v>0</v>
      </c>
      <c r="Z101" s="126">
        <f t="shared" si="58"/>
        <v>0</v>
      </c>
      <c r="AA101" s="126">
        <f t="shared" si="58"/>
        <v>0</v>
      </c>
      <c r="AB101" s="126">
        <f t="shared" si="58"/>
        <v>0</v>
      </c>
      <c r="AC101" s="126">
        <f t="shared" si="58"/>
        <v>0</v>
      </c>
      <c r="AD101" s="126">
        <f t="shared" si="58"/>
        <v>0</v>
      </c>
      <c r="AE101" s="126">
        <f t="shared" si="58"/>
        <v>0</v>
      </c>
      <c r="AF101" s="126">
        <f t="shared" si="58"/>
        <v>0</v>
      </c>
      <c r="AG101" s="126">
        <f t="shared" si="58"/>
        <v>0</v>
      </c>
      <c r="AH101" s="126">
        <f t="shared" si="58"/>
        <v>0</v>
      </c>
      <c r="AI101" s="126">
        <f t="shared" si="58"/>
        <v>0</v>
      </c>
      <c r="AJ101" s="126">
        <f t="shared" si="58"/>
        <v>0</v>
      </c>
      <c r="AK101" s="126">
        <f t="shared" si="58"/>
        <v>0</v>
      </c>
      <c r="AL101" s="126">
        <f t="shared" si="58"/>
        <v>0</v>
      </c>
      <c r="AM101" s="126">
        <f t="shared" si="58"/>
        <v>0</v>
      </c>
      <c r="AN101" s="126">
        <f t="shared" si="58"/>
        <v>0</v>
      </c>
      <c r="AO101" s="126">
        <f t="shared" ref="AO101:BF101" si="59" xml:space="preserve"> IFERROR( AO75 / AO$15, 0 )</f>
        <v>0</v>
      </c>
      <c r="AP101" s="126">
        <f t="shared" si="59"/>
        <v>0</v>
      </c>
      <c r="AQ101" s="126">
        <f t="shared" si="59"/>
        <v>0</v>
      </c>
      <c r="AR101" s="126">
        <f t="shared" si="59"/>
        <v>0</v>
      </c>
      <c r="AS101" s="126">
        <f t="shared" si="59"/>
        <v>0</v>
      </c>
      <c r="AT101" s="126">
        <f t="shared" si="59"/>
        <v>0</v>
      </c>
      <c r="AU101" s="126">
        <f t="shared" si="59"/>
        <v>0</v>
      </c>
      <c r="AV101" s="126">
        <f t="shared" si="59"/>
        <v>0</v>
      </c>
      <c r="AW101" s="126">
        <f t="shared" si="59"/>
        <v>0</v>
      </c>
      <c r="AX101" s="126">
        <f t="shared" si="59"/>
        <v>0</v>
      </c>
      <c r="AY101" s="126">
        <f t="shared" si="59"/>
        <v>0</v>
      </c>
      <c r="AZ101" s="126">
        <f t="shared" si="59"/>
        <v>0</v>
      </c>
      <c r="BA101" s="126">
        <f t="shared" si="59"/>
        <v>0</v>
      </c>
      <c r="BB101" s="126">
        <f t="shared" si="59"/>
        <v>0</v>
      </c>
      <c r="BC101" s="126">
        <f t="shared" si="59"/>
        <v>0</v>
      </c>
      <c r="BD101" s="126">
        <f t="shared" si="59"/>
        <v>0</v>
      </c>
      <c r="BE101" s="126">
        <f t="shared" si="59"/>
        <v>0</v>
      </c>
      <c r="BF101" s="126">
        <f t="shared" si="59"/>
        <v>0</v>
      </c>
    </row>
    <row r="102" spans="4:58" x14ac:dyDescent="0.35">
      <c r="D102" s="14" t="str">
        <f t="shared" si="48"/>
        <v>Inter-array Cables (installation)</v>
      </c>
      <c r="F102" t="s">
        <v>105</v>
      </c>
      <c r="G102" s="163">
        <f t="shared" si="49"/>
        <v>0</v>
      </c>
      <c r="I102" s="126">
        <f t="shared" ref="I102:AN102" si="60" xml:space="preserve"> IFERROR( I76 / I$15, 0 )</f>
        <v>0</v>
      </c>
      <c r="J102" s="126">
        <f t="shared" si="60"/>
        <v>0</v>
      </c>
      <c r="K102" s="126">
        <f t="shared" si="60"/>
        <v>0</v>
      </c>
      <c r="L102" s="126">
        <f t="shared" si="60"/>
        <v>0</v>
      </c>
      <c r="M102" s="126">
        <f t="shared" si="60"/>
        <v>0</v>
      </c>
      <c r="N102" s="126">
        <f t="shared" si="60"/>
        <v>0</v>
      </c>
      <c r="O102" s="126">
        <f t="shared" si="60"/>
        <v>0</v>
      </c>
      <c r="P102" s="126">
        <f t="shared" si="60"/>
        <v>0</v>
      </c>
      <c r="Q102" s="126">
        <f t="shared" si="60"/>
        <v>0</v>
      </c>
      <c r="R102" s="126">
        <f t="shared" si="60"/>
        <v>0</v>
      </c>
      <c r="S102" s="126">
        <f t="shared" si="60"/>
        <v>0</v>
      </c>
      <c r="T102" s="126">
        <f t="shared" si="60"/>
        <v>0</v>
      </c>
      <c r="U102" s="126">
        <f t="shared" si="60"/>
        <v>0</v>
      </c>
      <c r="V102" s="126">
        <f t="shared" si="60"/>
        <v>0</v>
      </c>
      <c r="W102" s="126">
        <f t="shared" si="60"/>
        <v>0</v>
      </c>
      <c r="X102" s="126">
        <f t="shared" si="60"/>
        <v>0</v>
      </c>
      <c r="Y102" s="126">
        <f t="shared" si="60"/>
        <v>0</v>
      </c>
      <c r="Z102" s="126">
        <f t="shared" si="60"/>
        <v>0</v>
      </c>
      <c r="AA102" s="126">
        <f t="shared" si="60"/>
        <v>0</v>
      </c>
      <c r="AB102" s="126">
        <f t="shared" si="60"/>
        <v>0</v>
      </c>
      <c r="AC102" s="126">
        <f t="shared" si="60"/>
        <v>0</v>
      </c>
      <c r="AD102" s="126">
        <f t="shared" si="60"/>
        <v>0</v>
      </c>
      <c r="AE102" s="126">
        <f t="shared" si="60"/>
        <v>0</v>
      </c>
      <c r="AF102" s="126">
        <f t="shared" si="60"/>
        <v>0</v>
      </c>
      <c r="AG102" s="126">
        <f t="shared" si="60"/>
        <v>0</v>
      </c>
      <c r="AH102" s="126">
        <f t="shared" si="60"/>
        <v>0</v>
      </c>
      <c r="AI102" s="126">
        <f t="shared" si="60"/>
        <v>0</v>
      </c>
      <c r="AJ102" s="126">
        <f t="shared" si="60"/>
        <v>0</v>
      </c>
      <c r="AK102" s="126">
        <f t="shared" si="60"/>
        <v>0</v>
      </c>
      <c r="AL102" s="126">
        <f t="shared" si="60"/>
        <v>0</v>
      </c>
      <c r="AM102" s="126">
        <f t="shared" si="60"/>
        <v>0</v>
      </c>
      <c r="AN102" s="126">
        <f t="shared" si="60"/>
        <v>0</v>
      </c>
      <c r="AO102" s="126">
        <f t="shared" ref="AO102:BF102" si="61" xml:space="preserve"> IFERROR( AO76 / AO$15, 0 )</f>
        <v>0</v>
      </c>
      <c r="AP102" s="126">
        <f t="shared" si="61"/>
        <v>0</v>
      </c>
      <c r="AQ102" s="126">
        <f t="shared" si="61"/>
        <v>0</v>
      </c>
      <c r="AR102" s="126">
        <f t="shared" si="61"/>
        <v>0</v>
      </c>
      <c r="AS102" s="126">
        <f t="shared" si="61"/>
        <v>0</v>
      </c>
      <c r="AT102" s="126">
        <f t="shared" si="61"/>
        <v>0</v>
      </c>
      <c r="AU102" s="126">
        <f t="shared" si="61"/>
        <v>0</v>
      </c>
      <c r="AV102" s="126">
        <f t="shared" si="61"/>
        <v>0</v>
      </c>
      <c r="AW102" s="126">
        <f t="shared" si="61"/>
        <v>0</v>
      </c>
      <c r="AX102" s="126">
        <f t="shared" si="61"/>
        <v>0</v>
      </c>
      <c r="AY102" s="126">
        <f t="shared" si="61"/>
        <v>0</v>
      </c>
      <c r="AZ102" s="126">
        <f t="shared" si="61"/>
        <v>0</v>
      </c>
      <c r="BA102" s="126">
        <f t="shared" si="61"/>
        <v>0</v>
      </c>
      <c r="BB102" s="126">
        <f t="shared" si="61"/>
        <v>0</v>
      </c>
      <c r="BC102" s="126">
        <f t="shared" si="61"/>
        <v>0</v>
      </c>
      <c r="BD102" s="126">
        <f t="shared" si="61"/>
        <v>0</v>
      </c>
      <c r="BE102" s="126">
        <f t="shared" si="61"/>
        <v>0</v>
      </c>
      <c r="BF102" s="126">
        <f t="shared" si="61"/>
        <v>0</v>
      </c>
    </row>
    <row r="103" spans="4:58" x14ac:dyDescent="0.35">
      <c r="D103" s="14" t="str">
        <f t="shared" si="48"/>
        <v>Offshore Substation (supply)</v>
      </c>
      <c r="F103" t="s">
        <v>105</v>
      </c>
      <c r="G103" s="163">
        <f t="shared" si="49"/>
        <v>0</v>
      </c>
      <c r="I103" s="126">
        <f t="shared" ref="I103:AN103" si="62" xml:space="preserve"> IFERROR( I77 / I$15, 0 )</f>
        <v>0</v>
      </c>
      <c r="J103" s="126">
        <f t="shared" si="62"/>
        <v>0</v>
      </c>
      <c r="K103" s="126">
        <f t="shared" si="62"/>
        <v>0</v>
      </c>
      <c r="L103" s="126">
        <f t="shared" si="62"/>
        <v>0</v>
      </c>
      <c r="M103" s="126">
        <f t="shared" si="62"/>
        <v>0</v>
      </c>
      <c r="N103" s="126">
        <f t="shared" si="62"/>
        <v>0</v>
      </c>
      <c r="O103" s="126">
        <f t="shared" si="62"/>
        <v>0</v>
      </c>
      <c r="P103" s="126">
        <f t="shared" si="62"/>
        <v>0</v>
      </c>
      <c r="Q103" s="126">
        <f t="shared" si="62"/>
        <v>0</v>
      </c>
      <c r="R103" s="126">
        <f t="shared" si="62"/>
        <v>0</v>
      </c>
      <c r="S103" s="126">
        <f t="shared" si="62"/>
        <v>0</v>
      </c>
      <c r="T103" s="126">
        <f t="shared" si="62"/>
        <v>0</v>
      </c>
      <c r="U103" s="126">
        <f t="shared" si="62"/>
        <v>0</v>
      </c>
      <c r="V103" s="126">
        <f t="shared" si="62"/>
        <v>0</v>
      </c>
      <c r="W103" s="126">
        <f t="shared" si="62"/>
        <v>0</v>
      </c>
      <c r="X103" s="126">
        <f t="shared" si="62"/>
        <v>0</v>
      </c>
      <c r="Y103" s="126">
        <f t="shared" si="62"/>
        <v>0</v>
      </c>
      <c r="Z103" s="126">
        <f t="shared" si="62"/>
        <v>0</v>
      </c>
      <c r="AA103" s="126">
        <f t="shared" si="62"/>
        <v>0</v>
      </c>
      <c r="AB103" s="126">
        <f t="shared" si="62"/>
        <v>0</v>
      </c>
      <c r="AC103" s="126">
        <f t="shared" si="62"/>
        <v>0</v>
      </c>
      <c r="AD103" s="126">
        <f t="shared" si="62"/>
        <v>0</v>
      </c>
      <c r="AE103" s="126">
        <f t="shared" si="62"/>
        <v>0</v>
      </c>
      <c r="AF103" s="126">
        <f t="shared" si="62"/>
        <v>0</v>
      </c>
      <c r="AG103" s="126">
        <f t="shared" si="62"/>
        <v>0</v>
      </c>
      <c r="AH103" s="126">
        <f t="shared" si="62"/>
        <v>0</v>
      </c>
      <c r="AI103" s="126">
        <f t="shared" si="62"/>
        <v>0</v>
      </c>
      <c r="AJ103" s="126">
        <f t="shared" si="62"/>
        <v>0</v>
      </c>
      <c r="AK103" s="126">
        <f t="shared" si="62"/>
        <v>0</v>
      </c>
      <c r="AL103" s="126">
        <f t="shared" si="62"/>
        <v>0</v>
      </c>
      <c r="AM103" s="126">
        <f t="shared" si="62"/>
        <v>0</v>
      </c>
      <c r="AN103" s="126">
        <f t="shared" si="62"/>
        <v>0</v>
      </c>
      <c r="AO103" s="126">
        <f t="shared" ref="AO103:BF103" si="63" xml:space="preserve"> IFERROR( AO77 / AO$15, 0 )</f>
        <v>0</v>
      </c>
      <c r="AP103" s="126">
        <f t="shared" si="63"/>
        <v>0</v>
      </c>
      <c r="AQ103" s="126">
        <f t="shared" si="63"/>
        <v>0</v>
      </c>
      <c r="AR103" s="126">
        <f t="shared" si="63"/>
        <v>0</v>
      </c>
      <c r="AS103" s="126">
        <f t="shared" si="63"/>
        <v>0</v>
      </c>
      <c r="AT103" s="126">
        <f t="shared" si="63"/>
        <v>0</v>
      </c>
      <c r="AU103" s="126">
        <f t="shared" si="63"/>
        <v>0</v>
      </c>
      <c r="AV103" s="126">
        <f t="shared" si="63"/>
        <v>0</v>
      </c>
      <c r="AW103" s="126">
        <f t="shared" si="63"/>
        <v>0</v>
      </c>
      <c r="AX103" s="126">
        <f t="shared" si="63"/>
        <v>0</v>
      </c>
      <c r="AY103" s="126">
        <f t="shared" si="63"/>
        <v>0</v>
      </c>
      <c r="AZ103" s="126">
        <f t="shared" si="63"/>
        <v>0</v>
      </c>
      <c r="BA103" s="126">
        <f t="shared" si="63"/>
        <v>0</v>
      </c>
      <c r="BB103" s="126">
        <f t="shared" si="63"/>
        <v>0</v>
      </c>
      <c r="BC103" s="126">
        <f t="shared" si="63"/>
        <v>0</v>
      </c>
      <c r="BD103" s="126">
        <f t="shared" si="63"/>
        <v>0</v>
      </c>
      <c r="BE103" s="126">
        <f t="shared" si="63"/>
        <v>0</v>
      </c>
      <c r="BF103" s="126">
        <f t="shared" si="63"/>
        <v>0</v>
      </c>
    </row>
    <row r="104" spans="4:58" x14ac:dyDescent="0.35">
      <c r="D104" s="14" t="str">
        <f t="shared" si="48"/>
        <v>Offshore Substation (installation)</v>
      </c>
      <c r="F104" t="s">
        <v>105</v>
      </c>
      <c r="G104" s="163">
        <f t="shared" si="49"/>
        <v>0</v>
      </c>
      <c r="I104" s="126">
        <f t="shared" ref="I104:AN104" si="64" xml:space="preserve"> IFERROR( I78 / I$15, 0 )</f>
        <v>0</v>
      </c>
      <c r="J104" s="126">
        <f t="shared" si="64"/>
        <v>0</v>
      </c>
      <c r="K104" s="126">
        <f t="shared" si="64"/>
        <v>0</v>
      </c>
      <c r="L104" s="126">
        <f t="shared" si="64"/>
        <v>0</v>
      </c>
      <c r="M104" s="126">
        <f t="shared" si="64"/>
        <v>0</v>
      </c>
      <c r="N104" s="126">
        <f t="shared" si="64"/>
        <v>0</v>
      </c>
      <c r="O104" s="126">
        <f t="shared" si="64"/>
        <v>0</v>
      </c>
      <c r="P104" s="126">
        <f t="shared" si="64"/>
        <v>0</v>
      </c>
      <c r="Q104" s="126">
        <f t="shared" si="64"/>
        <v>0</v>
      </c>
      <c r="R104" s="126">
        <f t="shared" si="64"/>
        <v>0</v>
      </c>
      <c r="S104" s="126">
        <f t="shared" si="64"/>
        <v>0</v>
      </c>
      <c r="T104" s="126">
        <f t="shared" si="64"/>
        <v>0</v>
      </c>
      <c r="U104" s="126">
        <f t="shared" si="64"/>
        <v>0</v>
      </c>
      <c r="V104" s="126">
        <f t="shared" si="64"/>
        <v>0</v>
      </c>
      <c r="W104" s="126">
        <f t="shared" si="64"/>
        <v>0</v>
      </c>
      <c r="X104" s="126">
        <f t="shared" si="64"/>
        <v>0</v>
      </c>
      <c r="Y104" s="126">
        <f t="shared" si="64"/>
        <v>0</v>
      </c>
      <c r="Z104" s="126">
        <f t="shared" si="64"/>
        <v>0</v>
      </c>
      <c r="AA104" s="126">
        <f t="shared" si="64"/>
        <v>0</v>
      </c>
      <c r="AB104" s="126">
        <f t="shared" si="64"/>
        <v>0</v>
      </c>
      <c r="AC104" s="126">
        <f t="shared" si="64"/>
        <v>0</v>
      </c>
      <c r="AD104" s="126">
        <f t="shared" si="64"/>
        <v>0</v>
      </c>
      <c r="AE104" s="126">
        <f t="shared" si="64"/>
        <v>0</v>
      </c>
      <c r="AF104" s="126">
        <f t="shared" si="64"/>
        <v>0</v>
      </c>
      <c r="AG104" s="126">
        <f t="shared" si="64"/>
        <v>0</v>
      </c>
      <c r="AH104" s="126">
        <f t="shared" si="64"/>
        <v>0</v>
      </c>
      <c r="AI104" s="126">
        <f t="shared" si="64"/>
        <v>0</v>
      </c>
      <c r="AJ104" s="126">
        <f t="shared" si="64"/>
        <v>0</v>
      </c>
      <c r="AK104" s="126">
        <f t="shared" si="64"/>
        <v>0</v>
      </c>
      <c r="AL104" s="126">
        <f t="shared" si="64"/>
        <v>0</v>
      </c>
      <c r="AM104" s="126">
        <f t="shared" si="64"/>
        <v>0</v>
      </c>
      <c r="AN104" s="126">
        <f t="shared" si="64"/>
        <v>0</v>
      </c>
      <c r="AO104" s="126">
        <f t="shared" ref="AO104:BF104" si="65" xml:space="preserve"> IFERROR( AO78 / AO$15, 0 )</f>
        <v>0</v>
      </c>
      <c r="AP104" s="126">
        <f t="shared" si="65"/>
        <v>0</v>
      </c>
      <c r="AQ104" s="126">
        <f t="shared" si="65"/>
        <v>0</v>
      </c>
      <c r="AR104" s="126">
        <f t="shared" si="65"/>
        <v>0</v>
      </c>
      <c r="AS104" s="126">
        <f t="shared" si="65"/>
        <v>0</v>
      </c>
      <c r="AT104" s="126">
        <f t="shared" si="65"/>
        <v>0</v>
      </c>
      <c r="AU104" s="126">
        <f t="shared" si="65"/>
        <v>0</v>
      </c>
      <c r="AV104" s="126">
        <f t="shared" si="65"/>
        <v>0</v>
      </c>
      <c r="AW104" s="126">
        <f t="shared" si="65"/>
        <v>0</v>
      </c>
      <c r="AX104" s="126">
        <f t="shared" si="65"/>
        <v>0</v>
      </c>
      <c r="AY104" s="126">
        <f t="shared" si="65"/>
        <v>0</v>
      </c>
      <c r="AZ104" s="126">
        <f t="shared" si="65"/>
        <v>0</v>
      </c>
      <c r="BA104" s="126">
        <f t="shared" si="65"/>
        <v>0</v>
      </c>
      <c r="BB104" s="126">
        <f t="shared" si="65"/>
        <v>0</v>
      </c>
      <c r="BC104" s="126">
        <f t="shared" si="65"/>
        <v>0</v>
      </c>
      <c r="BD104" s="126">
        <f t="shared" si="65"/>
        <v>0</v>
      </c>
      <c r="BE104" s="126">
        <f t="shared" si="65"/>
        <v>0</v>
      </c>
      <c r="BF104" s="126">
        <f t="shared" si="65"/>
        <v>0</v>
      </c>
    </row>
    <row r="105" spans="4:58" x14ac:dyDescent="0.35">
      <c r="D105" s="14" t="str">
        <f t="shared" si="48"/>
        <v>Offshore Export Cables (supply)</v>
      </c>
      <c r="F105" t="s">
        <v>105</v>
      </c>
      <c r="G105" s="163">
        <f t="shared" si="49"/>
        <v>0</v>
      </c>
      <c r="I105" s="126">
        <f t="shared" ref="I105:AN105" si="66" xml:space="preserve"> IFERROR( I79 / I$15, 0 )</f>
        <v>0</v>
      </c>
      <c r="J105" s="126">
        <f t="shared" si="66"/>
        <v>0</v>
      </c>
      <c r="K105" s="126">
        <f t="shared" si="66"/>
        <v>0</v>
      </c>
      <c r="L105" s="126">
        <f t="shared" si="66"/>
        <v>0</v>
      </c>
      <c r="M105" s="126">
        <f t="shared" si="66"/>
        <v>0</v>
      </c>
      <c r="N105" s="126">
        <f t="shared" si="66"/>
        <v>0</v>
      </c>
      <c r="O105" s="126">
        <f t="shared" si="66"/>
        <v>0</v>
      </c>
      <c r="P105" s="126">
        <f t="shared" si="66"/>
        <v>0</v>
      </c>
      <c r="Q105" s="126">
        <f t="shared" si="66"/>
        <v>0</v>
      </c>
      <c r="R105" s="126">
        <f t="shared" si="66"/>
        <v>0</v>
      </c>
      <c r="S105" s="126">
        <f t="shared" si="66"/>
        <v>0</v>
      </c>
      <c r="T105" s="126">
        <f t="shared" si="66"/>
        <v>0</v>
      </c>
      <c r="U105" s="126">
        <f t="shared" si="66"/>
        <v>0</v>
      </c>
      <c r="V105" s="126">
        <f t="shared" si="66"/>
        <v>0</v>
      </c>
      <c r="W105" s="126">
        <f t="shared" si="66"/>
        <v>0</v>
      </c>
      <c r="X105" s="126">
        <f t="shared" si="66"/>
        <v>0</v>
      </c>
      <c r="Y105" s="126">
        <f t="shared" si="66"/>
        <v>0</v>
      </c>
      <c r="Z105" s="126">
        <f t="shared" si="66"/>
        <v>0</v>
      </c>
      <c r="AA105" s="126">
        <f t="shared" si="66"/>
        <v>0</v>
      </c>
      <c r="AB105" s="126">
        <f t="shared" si="66"/>
        <v>0</v>
      </c>
      <c r="AC105" s="126">
        <f t="shared" si="66"/>
        <v>0</v>
      </c>
      <c r="AD105" s="126">
        <f t="shared" si="66"/>
        <v>0</v>
      </c>
      <c r="AE105" s="126">
        <f t="shared" si="66"/>
        <v>0</v>
      </c>
      <c r="AF105" s="126">
        <f t="shared" si="66"/>
        <v>0</v>
      </c>
      <c r="AG105" s="126">
        <f t="shared" si="66"/>
        <v>0</v>
      </c>
      <c r="AH105" s="126">
        <f t="shared" si="66"/>
        <v>0</v>
      </c>
      <c r="AI105" s="126">
        <f t="shared" si="66"/>
        <v>0</v>
      </c>
      <c r="AJ105" s="126">
        <f t="shared" si="66"/>
        <v>0</v>
      </c>
      <c r="AK105" s="126">
        <f t="shared" si="66"/>
        <v>0</v>
      </c>
      <c r="AL105" s="126">
        <f t="shared" si="66"/>
        <v>0</v>
      </c>
      <c r="AM105" s="126">
        <f t="shared" si="66"/>
        <v>0</v>
      </c>
      <c r="AN105" s="126">
        <f t="shared" si="66"/>
        <v>0</v>
      </c>
      <c r="AO105" s="126">
        <f t="shared" ref="AO105:BF105" si="67" xml:space="preserve"> IFERROR( AO79 / AO$15, 0 )</f>
        <v>0</v>
      </c>
      <c r="AP105" s="126">
        <f t="shared" si="67"/>
        <v>0</v>
      </c>
      <c r="AQ105" s="126">
        <f t="shared" si="67"/>
        <v>0</v>
      </c>
      <c r="AR105" s="126">
        <f t="shared" si="67"/>
        <v>0</v>
      </c>
      <c r="AS105" s="126">
        <f t="shared" si="67"/>
        <v>0</v>
      </c>
      <c r="AT105" s="126">
        <f t="shared" si="67"/>
        <v>0</v>
      </c>
      <c r="AU105" s="126">
        <f t="shared" si="67"/>
        <v>0</v>
      </c>
      <c r="AV105" s="126">
        <f t="shared" si="67"/>
        <v>0</v>
      </c>
      <c r="AW105" s="126">
        <f t="shared" si="67"/>
        <v>0</v>
      </c>
      <c r="AX105" s="126">
        <f t="shared" si="67"/>
        <v>0</v>
      </c>
      <c r="AY105" s="126">
        <f t="shared" si="67"/>
        <v>0</v>
      </c>
      <c r="AZ105" s="126">
        <f t="shared" si="67"/>
        <v>0</v>
      </c>
      <c r="BA105" s="126">
        <f t="shared" si="67"/>
        <v>0</v>
      </c>
      <c r="BB105" s="126">
        <f t="shared" si="67"/>
        <v>0</v>
      </c>
      <c r="BC105" s="126">
        <f t="shared" si="67"/>
        <v>0</v>
      </c>
      <c r="BD105" s="126">
        <f t="shared" si="67"/>
        <v>0</v>
      </c>
      <c r="BE105" s="126">
        <f t="shared" si="67"/>
        <v>0</v>
      </c>
      <c r="BF105" s="126">
        <f t="shared" si="67"/>
        <v>0</v>
      </c>
    </row>
    <row r="106" spans="4:58" x14ac:dyDescent="0.35">
      <c r="D106" s="14" t="str">
        <f t="shared" si="48"/>
        <v>Offshore Export Cables (installation)</v>
      </c>
      <c r="F106" t="s">
        <v>105</v>
      </c>
      <c r="G106" s="163">
        <f t="shared" si="49"/>
        <v>0</v>
      </c>
      <c r="I106" s="126">
        <f t="shared" ref="I106:AN106" si="68" xml:space="preserve"> IFERROR( I80 / I$15, 0 )</f>
        <v>0</v>
      </c>
      <c r="J106" s="126">
        <f t="shared" si="68"/>
        <v>0</v>
      </c>
      <c r="K106" s="126">
        <f t="shared" si="68"/>
        <v>0</v>
      </c>
      <c r="L106" s="126">
        <f t="shared" si="68"/>
        <v>0</v>
      </c>
      <c r="M106" s="126">
        <f t="shared" si="68"/>
        <v>0</v>
      </c>
      <c r="N106" s="126">
        <f t="shared" si="68"/>
        <v>0</v>
      </c>
      <c r="O106" s="126">
        <f t="shared" si="68"/>
        <v>0</v>
      </c>
      <c r="P106" s="126">
        <f t="shared" si="68"/>
        <v>0</v>
      </c>
      <c r="Q106" s="126">
        <f t="shared" si="68"/>
        <v>0</v>
      </c>
      <c r="R106" s="126">
        <f t="shared" si="68"/>
        <v>0</v>
      </c>
      <c r="S106" s="126">
        <f t="shared" si="68"/>
        <v>0</v>
      </c>
      <c r="T106" s="126">
        <f t="shared" si="68"/>
        <v>0</v>
      </c>
      <c r="U106" s="126">
        <f t="shared" si="68"/>
        <v>0</v>
      </c>
      <c r="V106" s="126">
        <f t="shared" si="68"/>
        <v>0</v>
      </c>
      <c r="W106" s="126">
        <f t="shared" si="68"/>
        <v>0</v>
      </c>
      <c r="X106" s="126">
        <f t="shared" si="68"/>
        <v>0</v>
      </c>
      <c r="Y106" s="126">
        <f t="shared" si="68"/>
        <v>0</v>
      </c>
      <c r="Z106" s="126">
        <f t="shared" si="68"/>
        <v>0</v>
      </c>
      <c r="AA106" s="126">
        <f t="shared" si="68"/>
        <v>0</v>
      </c>
      <c r="AB106" s="126">
        <f t="shared" si="68"/>
        <v>0</v>
      </c>
      <c r="AC106" s="126">
        <f t="shared" si="68"/>
        <v>0</v>
      </c>
      <c r="AD106" s="126">
        <f t="shared" si="68"/>
        <v>0</v>
      </c>
      <c r="AE106" s="126">
        <f t="shared" si="68"/>
        <v>0</v>
      </c>
      <c r="AF106" s="126">
        <f t="shared" si="68"/>
        <v>0</v>
      </c>
      <c r="AG106" s="126">
        <f t="shared" si="68"/>
        <v>0</v>
      </c>
      <c r="AH106" s="126">
        <f t="shared" si="68"/>
        <v>0</v>
      </c>
      <c r="AI106" s="126">
        <f t="shared" si="68"/>
        <v>0</v>
      </c>
      <c r="AJ106" s="126">
        <f t="shared" si="68"/>
        <v>0</v>
      </c>
      <c r="AK106" s="126">
        <f t="shared" si="68"/>
        <v>0</v>
      </c>
      <c r="AL106" s="126">
        <f t="shared" si="68"/>
        <v>0</v>
      </c>
      <c r="AM106" s="126">
        <f t="shared" si="68"/>
        <v>0</v>
      </c>
      <c r="AN106" s="126">
        <f t="shared" si="68"/>
        <v>0</v>
      </c>
      <c r="AO106" s="126">
        <f t="shared" ref="AO106:BF106" si="69" xml:space="preserve"> IFERROR( AO80 / AO$15, 0 )</f>
        <v>0</v>
      </c>
      <c r="AP106" s="126">
        <f t="shared" si="69"/>
        <v>0</v>
      </c>
      <c r="AQ106" s="126">
        <f t="shared" si="69"/>
        <v>0</v>
      </c>
      <c r="AR106" s="126">
        <f t="shared" si="69"/>
        <v>0</v>
      </c>
      <c r="AS106" s="126">
        <f t="shared" si="69"/>
        <v>0</v>
      </c>
      <c r="AT106" s="126">
        <f t="shared" si="69"/>
        <v>0</v>
      </c>
      <c r="AU106" s="126">
        <f t="shared" si="69"/>
        <v>0</v>
      </c>
      <c r="AV106" s="126">
        <f t="shared" si="69"/>
        <v>0</v>
      </c>
      <c r="AW106" s="126">
        <f t="shared" si="69"/>
        <v>0</v>
      </c>
      <c r="AX106" s="126">
        <f t="shared" si="69"/>
        <v>0</v>
      </c>
      <c r="AY106" s="126">
        <f t="shared" si="69"/>
        <v>0</v>
      </c>
      <c r="AZ106" s="126">
        <f t="shared" si="69"/>
        <v>0</v>
      </c>
      <c r="BA106" s="126">
        <f t="shared" si="69"/>
        <v>0</v>
      </c>
      <c r="BB106" s="126">
        <f t="shared" si="69"/>
        <v>0</v>
      </c>
      <c r="BC106" s="126">
        <f t="shared" si="69"/>
        <v>0</v>
      </c>
      <c r="BD106" s="126">
        <f t="shared" si="69"/>
        <v>0</v>
      </c>
      <c r="BE106" s="126">
        <f t="shared" si="69"/>
        <v>0</v>
      </c>
      <c r="BF106" s="126">
        <f t="shared" si="69"/>
        <v>0</v>
      </c>
    </row>
    <row r="107" spans="4:58" x14ac:dyDescent="0.35">
      <c r="D107" s="14" t="str">
        <f t="shared" si="48"/>
        <v>Onshore Substation (supply)</v>
      </c>
      <c r="F107" t="s">
        <v>105</v>
      </c>
      <c r="G107" s="163">
        <f t="shared" si="49"/>
        <v>0</v>
      </c>
      <c r="I107" s="126">
        <f t="shared" ref="I107:AN107" si="70" xml:space="preserve"> IFERROR( I81 / I$15, 0 )</f>
        <v>0</v>
      </c>
      <c r="J107" s="126">
        <f t="shared" si="70"/>
        <v>0</v>
      </c>
      <c r="K107" s="126">
        <f t="shared" si="70"/>
        <v>0</v>
      </c>
      <c r="L107" s="126">
        <f t="shared" si="70"/>
        <v>0</v>
      </c>
      <c r="M107" s="126">
        <f t="shared" si="70"/>
        <v>0</v>
      </c>
      <c r="N107" s="126">
        <f t="shared" si="70"/>
        <v>0</v>
      </c>
      <c r="O107" s="126">
        <f t="shared" si="70"/>
        <v>0</v>
      </c>
      <c r="P107" s="126">
        <f t="shared" si="70"/>
        <v>0</v>
      </c>
      <c r="Q107" s="126">
        <f t="shared" si="70"/>
        <v>0</v>
      </c>
      <c r="R107" s="126">
        <f t="shared" si="70"/>
        <v>0</v>
      </c>
      <c r="S107" s="126">
        <f t="shared" si="70"/>
        <v>0</v>
      </c>
      <c r="T107" s="126">
        <f t="shared" si="70"/>
        <v>0</v>
      </c>
      <c r="U107" s="126">
        <f t="shared" si="70"/>
        <v>0</v>
      </c>
      <c r="V107" s="126">
        <f t="shared" si="70"/>
        <v>0</v>
      </c>
      <c r="W107" s="126">
        <f t="shared" si="70"/>
        <v>0</v>
      </c>
      <c r="X107" s="126">
        <f t="shared" si="70"/>
        <v>0</v>
      </c>
      <c r="Y107" s="126">
        <f t="shared" si="70"/>
        <v>0</v>
      </c>
      <c r="Z107" s="126">
        <f t="shared" si="70"/>
        <v>0</v>
      </c>
      <c r="AA107" s="126">
        <f t="shared" si="70"/>
        <v>0</v>
      </c>
      <c r="AB107" s="126">
        <f t="shared" si="70"/>
        <v>0</v>
      </c>
      <c r="AC107" s="126">
        <f t="shared" si="70"/>
        <v>0</v>
      </c>
      <c r="AD107" s="126">
        <f t="shared" si="70"/>
        <v>0</v>
      </c>
      <c r="AE107" s="126">
        <f t="shared" si="70"/>
        <v>0</v>
      </c>
      <c r="AF107" s="126">
        <f t="shared" si="70"/>
        <v>0</v>
      </c>
      <c r="AG107" s="126">
        <f t="shared" si="70"/>
        <v>0</v>
      </c>
      <c r="AH107" s="126">
        <f t="shared" si="70"/>
        <v>0</v>
      </c>
      <c r="AI107" s="126">
        <f t="shared" si="70"/>
        <v>0</v>
      </c>
      <c r="AJ107" s="126">
        <f t="shared" si="70"/>
        <v>0</v>
      </c>
      <c r="AK107" s="126">
        <f t="shared" si="70"/>
        <v>0</v>
      </c>
      <c r="AL107" s="126">
        <f t="shared" si="70"/>
        <v>0</v>
      </c>
      <c r="AM107" s="126">
        <f t="shared" si="70"/>
        <v>0</v>
      </c>
      <c r="AN107" s="126">
        <f t="shared" si="70"/>
        <v>0</v>
      </c>
      <c r="AO107" s="126">
        <f t="shared" ref="AO107:BF107" si="71" xml:space="preserve"> IFERROR( AO81 / AO$15, 0 )</f>
        <v>0</v>
      </c>
      <c r="AP107" s="126">
        <f t="shared" si="71"/>
        <v>0</v>
      </c>
      <c r="AQ107" s="126">
        <f t="shared" si="71"/>
        <v>0</v>
      </c>
      <c r="AR107" s="126">
        <f t="shared" si="71"/>
        <v>0</v>
      </c>
      <c r="AS107" s="126">
        <f t="shared" si="71"/>
        <v>0</v>
      </c>
      <c r="AT107" s="126">
        <f t="shared" si="71"/>
        <v>0</v>
      </c>
      <c r="AU107" s="126">
        <f t="shared" si="71"/>
        <v>0</v>
      </c>
      <c r="AV107" s="126">
        <f t="shared" si="71"/>
        <v>0</v>
      </c>
      <c r="AW107" s="126">
        <f t="shared" si="71"/>
        <v>0</v>
      </c>
      <c r="AX107" s="126">
        <f t="shared" si="71"/>
        <v>0</v>
      </c>
      <c r="AY107" s="126">
        <f t="shared" si="71"/>
        <v>0</v>
      </c>
      <c r="AZ107" s="126">
        <f t="shared" si="71"/>
        <v>0</v>
      </c>
      <c r="BA107" s="126">
        <f t="shared" si="71"/>
        <v>0</v>
      </c>
      <c r="BB107" s="126">
        <f t="shared" si="71"/>
        <v>0</v>
      </c>
      <c r="BC107" s="126">
        <f t="shared" si="71"/>
        <v>0</v>
      </c>
      <c r="BD107" s="126">
        <f t="shared" si="71"/>
        <v>0</v>
      </c>
      <c r="BE107" s="126">
        <f t="shared" si="71"/>
        <v>0</v>
      </c>
      <c r="BF107" s="126">
        <f t="shared" si="71"/>
        <v>0</v>
      </c>
    </row>
    <row r="108" spans="4:58" x14ac:dyDescent="0.35">
      <c r="D108" s="14" t="str">
        <f t="shared" si="48"/>
        <v>Onshore Substation (installation)</v>
      </c>
      <c r="F108" t="s">
        <v>105</v>
      </c>
      <c r="G108" s="163">
        <f t="shared" si="49"/>
        <v>0</v>
      </c>
      <c r="I108" s="126">
        <f t="shared" ref="I108:AN108" si="72" xml:space="preserve"> IFERROR( I82 / I$15, 0 )</f>
        <v>0</v>
      </c>
      <c r="J108" s="126">
        <f t="shared" si="72"/>
        <v>0</v>
      </c>
      <c r="K108" s="126">
        <f t="shared" si="72"/>
        <v>0</v>
      </c>
      <c r="L108" s="126">
        <f t="shared" si="72"/>
        <v>0</v>
      </c>
      <c r="M108" s="126">
        <f t="shared" si="72"/>
        <v>0</v>
      </c>
      <c r="N108" s="126">
        <f t="shared" si="72"/>
        <v>0</v>
      </c>
      <c r="O108" s="126">
        <f t="shared" si="72"/>
        <v>0</v>
      </c>
      <c r="P108" s="126">
        <f t="shared" si="72"/>
        <v>0</v>
      </c>
      <c r="Q108" s="126">
        <f t="shared" si="72"/>
        <v>0</v>
      </c>
      <c r="R108" s="126">
        <f t="shared" si="72"/>
        <v>0</v>
      </c>
      <c r="S108" s="126">
        <f t="shared" si="72"/>
        <v>0</v>
      </c>
      <c r="T108" s="126">
        <f t="shared" si="72"/>
        <v>0</v>
      </c>
      <c r="U108" s="126">
        <f t="shared" si="72"/>
        <v>0</v>
      </c>
      <c r="V108" s="126">
        <f t="shared" si="72"/>
        <v>0</v>
      </c>
      <c r="W108" s="126">
        <f t="shared" si="72"/>
        <v>0</v>
      </c>
      <c r="X108" s="126">
        <f t="shared" si="72"/>
        <v>0</v>
      </c>
      <c r="Y108" s="126">
        <f t="shared" si="72"/>
        <v>0</v>
      </c>
      <c r="Z108" s="126">
        <f t="shared" si="72"/>
        <v>0</v>
      </c>
      <c r="AA108" s="126">
        <f t="shared" si="72"/>
        <v>0</v>
      </c>
      <c r="AB108" s="126">
        <f t="shared" si="72"/>
        <v>0</v>
      </c>
      <c r="AC108" s="126">
        <f t="shared" si="72"/>
        <v>0</v>
      </c>
      <c r="AD108" s="126">
        <f t="shared" si="72"/>
        <v>0</v>
      </c>
      <c r="AE108" s="126">
        <f t="shared" si="72"/>
        <v>0</v>
      </c>
      <c r="AF108" s="126">
        <f t="shared" si="72"/>
        <v>0</v>
      </c>
      <c r="AG108" s="126">
        <f t="shared" si="72"/>
        <v>0</v>
      </c>
      <c r="AH108" s="126">
        <f t="shared" si="72"/>
        <v>0</v>
      </c>
      <c r="AI108" s="126">
        <f t="shared" si="72"/>
        <v>0</v>
      </c>
      <c r="AJ108" s="126">
        <f t="shared" si="72"/>
        <v>0</v>
      </c>
      <c r="AK108" s="126">
        <f t="shared" si="72"/>
        <v>0</v>
      </c>
      <c r="AL108" s="126">
        <f t="shared" si="72"/>
        <v>0</v>
      </c>
      <c r="AM108" s="126">
        <f t="shared" si="72"/>
        <v>0</v>
      </c>
      <c r="AN108" s="126">
        <f t="shared" si="72"/>
        <v>0</v>
      </c>
      <c r="AO108" s="126">
        <f t="shared" ref="AO108:BF108" si="73" xml:space="preserve"> IFERROR( AO82 / AO$15, 0 )</f>
        <v>0</v>
      </c>
      <c r="AP108" s="126">
        <f t="shared" si="73"/>
        <v>0</v>
      </c>
      <c r="AQ108" s="126">
        <f t="shared" si="73"/>
        <v>0</v>
      </c>
      <c r="AR108" s="126">
        <f t="shared" si="73"/>
        <v>0</v>
      </c>
      <c r="AS108" s="126">
        <f t="shared" si="73"/>
        <v>0</v>
      </c>
      <c r="AT108" s="126">
        <f t="shared" si="73"/>
        <v>0</v>
      </c>
      <c r="AU108" s="126">
        <f t="shared" si="73"/>
        <v>0</v>
      </c>
      <c r="AV108" s="126">
        <f t="shared" si="73"/>
        <v>0</v>
      </c>
      <c r="AW108" s="126">
        <f t="shared" si="73"/>
        <v>0</v>
      </c>
      <c r="AX108" s="126">
        <f t="shared" si="73"/>
        <v>0</v>
      </c>
      <c r="AY108" s="126">
        <f t="shared" si="73"/>
        <v>0</v>
      </c>
      <c r="AZ108" s="126">
        <f t="shared" si="73"/>
        <v>0</v>
      </c>
      <c r="BA108" s="126">
        <f t="shared" si="73"/>
        <v>0</v>
      </c>
      <c r="BB108" s="126">
        <f t="shared" si="73"/>
        <v>0</v>
      </c>
      <c r="BC108" s="126">
        <f t="shared" si="73"/>
        <v>0</v>
      </c>
      <c r="BD108" s="126">
        <f t="shared" si="73"/>
        <v>0</v>
      </c>
      <c r="BE108" s="126">
        <f t="shared" si="73"/>
        <v>0</v>
      </c>
      <c r="BF108" s="126">
        <f t="shared" si="73"/>
        <v>0</v>
      </c>
    </row>
    <row r="109" spans="4:58" x14ac:dyDescent="0.35">
      <c r="D109" s="14" t="str">
        <f t="shared" si="48"/>
        <v>Onshore Export Cables (supply)</v>
      </c>
      <c r="F109" t="s">
        <v>105</v>
      </c>
      <c r="G109" s="163">
        <f t="shared" si="49"/>
        <v>0</v>
      </c>
      <c r="I109" s="126">
        <f t="shared" ref="I109:AN109" si="74" xml:space="preserve"> IFERROR( I83 / I$15, 0 )</f>
        <v>0</v>
      </c>
      <c r="J109" s="126">
        <f t="shared" si="74"/>
        <v>0</v>
      </c>
      <c r="K109" s="126">
        <f t="shared" si="74"/>
        <v>0</v>
      </c>
      <c r="L109" s="126">
        <f t="shared" si="74"/>
        <v>0</v>
      </c>
      <c r="M109" s="126">
        <f t="shared" si="74"/>
        <v>0</v>
      </c>
      <c r="N109" s="126">
        <f t="shared" si="74"/>
        <v>0</v>
      </c>
      <c r="O109" s="126">
        <f t="shared" si="74"/>
        <v>0</v>
      </c>
      <c r="P109" s="126">
        <f t="shared" si="74"/>
        <v>0</v>
      </c>
      <c r="Q109" s="126">
        <f t="shared" si="74"/>
        <v>0</v>
      </c>
      <c r="R109" s="126">
        <f t="shared" si="74"/>
        <v>0</v>
      </c>
      <c r="S109" s="126">
        <f t="shared" si="74"/>
        <v>0</v>
      </c>
      <c r="T109" s="126">
        <f t="shared" si="74"/>
        <v>0</v>
      </c>
      <c r="U109" s="126">
        <f t="shared" si="74"/>
        <v>0</v>
      </c>
      <c r="V109" s="126">
        <f t="shared" si="74"/>
        <v>0</v>
      </c>
      <c r="W109" s="126">
        <f t="shared" si="74"/>
        <v>0</v>
      </c>
      <c r="X109" s="126">
        <f t="shared" si="74"/>
        <v>0</v>
      </c>
      <c r="Y109" s="126">
        <f t="shared" si="74"/>
        <v>0</v>
      </c>
      <c r="Z109" s="126">
        <f t="shared" si="74"/>
        <v>0</v>
      </c>
      <c r="AA109" s="126">
        <f t="shared" si="74"/>
        <v>0</v>
      </c>
      <c r="AB109" s="126">
        <f t="shared" si="74"/>
        <v>0</v>
      </c>
      <c r="AC109" s="126">
        <f t="shared" si="74"/>
        <v>0</v>
      </c>
      <c r="AD109" s="126">
        <f t="shared" si="74"/>
        <v>0</v>
      </c>
      <c r="AE109" s="126">
        <f t="shared" si="74"/>
        <v>0</v>
      </c>
      <c r="AF109" s="126">
        <f t="shared" si="74"/>
        <v>0</v>
      </c>
      <c r="AG109" s="126">
        <f t="shared" si="74"/>
        <v>0</v>
      </c>
      <c r="AH109" s="126">
        <f t="shared" si="74"/>
        <v>0</v>
      </c>
      <c r="AI109" s="126">
        <f t="shared" si="74"/>
        <v>0</v>
      </c>
      <c r="AJ109" s="126">
        <f t="shared" si="74"/>
        <v>0</v>
      </c>
      <c r="AK109" s="126">
        <f t="shared" si="74"/>
        <v>0</v>
      </c>
      <c r="AL109" s="126">
        <f t="shared" si="74"/>
        <v>0</v>
      </c>
      <c r="AM109" s="126">
        <f t="shared" si="74"/>
        <v>0</v>
      </c>
      <c r="AN109" s="126">
        <f t="shared" si="74"/>
        <v>0</v>
      </c>
      <c r="AO109" s="126">
        <f t="shared" ref="AO109:BF109" si="75" xml:space="preserve"> IFERROR( AO83 / AO$15, 0 )</f>
        <v>0</v>
      </c>
      <c r="AP109" s="126">
        <f t="shared" si="75"/>
        <v>0</v>
      </c>
      <c r="AQ109" s="126">
        <f t="shared" si="75"/>
        <v>0</v>
      </c>
      <c r="AR109" s="126">
        <f t="shared" si="75"/>
        <v>0</v>
      </c>
      <c r="AS109" s="126">
        <f t="shared" si="75"/>
        <v>0</v>
      </c>
      <c r="AT109" s="126">
        <f t="shared" si="75"/>
        <v>0</v>
      </c>
      <c r="AU109" s="126">
        <f t="shared" si="75"/>
        <v>0</v>
      </c>
      <c r="AV109" s="126">
        <f t="shared" si="75"/>
        <v>0</v>
      </c>
      <c r="AW109" s="126">
        <f t="shared" si="75"/>
        <v>0</v>
      </c>
      <c r="AX109" s="126">
        <f t="shared" si="75"/>
        <v>0</v>
      </c>
      <c r="AY109" s="126">
        <f t="shared" si="75"/>
        <v>0</v>
      </c>
      <c r="AZ109" s="126">
        <f t="shared" si="75"/>
        <v>0</v>
      </c>
      <c r="BA109" s="126">
        <f t="shared" si="75"/>
        <v>0</v>
      </c>
      <c r="BB109" s="126">
        <f t="shared" si="75"/>
        <v>0</v>
      </c>
      <c r="BC109" s="126">
        <f t="shared" si="75"/>
        <v>0</v>
      </c>
      <c r="BD109" s="126">
        <f t="shared" si="75"/>
        <v>0</v>
      </c>
      <c r="BE109" s="126">
        <f t="shared" si="75"/>
        <v>0</v>
      </c>
      <c r="BF109" s="126">
        <f t="shared" si="75"/>
        <v>0</v>
      </c>
    </row>
    <row r="110" spans="4:58" x14ac:dyDescent="0.35">
      <c r="D110" s="14" t="str">
        <f t="shared" si="48"/>
        <v>Onshore Export Cables (installation)</v>
      </c>
      <c r="F110" t="s">
        <v>105</v>
      </c>
      <c r="G110" s="163">
        <f t="shared" si="49"/>
        <v>0</v>
      </c>
      <c r="I110" s="126">
        <f t="shared" ref="I110:AN110" si="76" xml:space="preserve"> IFERROR( I84 / I$15, 0 )</f>
        <v>0</v>
      </c>
      <c r="J110" s="126">
        <f t="shared" si="76"/>
        <v>0</v>
      </c>
      <c r="K110" s="126">
        <f t="shared" si="76"/>
        <v>0</v>
      </c>
      <c r="L110" s="126">
        <f t="shared" si="76"/>
        <v>0</v>
      </c>
      <c r="M110" s="126">
        <f t="shared" si="76"/>
        <v>0</v>
      </c>
      <c r="N110" s="126">
        <f t="shared" si="76"/>
        <v>0</v>
      </c>
      <c r="O110" s="126">
        <f t="shared" si="76"/>
        <v>0</v>
      </c>
      <c r="P110" s="126">
        <f t="shared" si="76"/>
        <v>0</v>
      </c>
      <c r="Q110" s="126">
        <f t="shared" si="76"/>
        <v>0</v>
      </c>
      <c r="R110" s="126">
        <f t="shared" si="76"/>
        <v>0</v>
      </c>
      <c r="S110" s="126">
        <f t="shared" si="76"/>
        <v>0</v>
      </c>
      <c r="T110" s="126">
        <f t="shared" si="76"/>
        <v>0</v>
      </c>
      <c r="U110" s="126">
        <f t="shared" si="76"/>
        <v>0</v>
      </c>
      <c r="V110" s="126">
        <f t="shared" si="76"/>
        <v>0</v>
      </c>
      <c r="W110" s="126">
        <f t="shared" si="76"/>
        <v>0</v>
      </c>
      <c r="X110" s="126">
        <f t="shared" si="76"/>
        <v>0</v>
      </c>
      <c r="Y110" s="126">
        <f t="shared" si="76"/>
        <v>0</v>
      </c>
      <c r="Z110" s="126">
        <f t="shared" si="76"/>
        <v>0</v>
      </c>
      <c r="AA110" s="126">
        <f t="shared" si="76"/>
        <v>0</v>
      </c>
      <c r="AB110" s="126">
        <f t="shared" si="76"/>
        <v>0</v>
      </c>
      <c r="AC110" s="126">
        <f t="shared" si="76"/>
        <v>0</v>
      </c>
      <c r="AD110" s="126">
        <f t="shared" si="76"/>
        <v>0</v>
      </c>
      <c r="AE110" s="126">
        <f t="shared" si="76"/>
        <v>0</v>
      </c>
      <c r="AF110" s="126">
        <f t="shared" si="76"/>
        <v>0</v>
      </c>
      <c r="AG110" s="126">
        <f t="shared" si="76"/>
        <v>0</v>
      </c>
      <c r="AH110" s="126">
        <f t="shared" si="76"/>
        <v>0</v>
      </c>
      <c r="AI110" s="126">
        <f t="shared" si="76"/>
        <v>0</v>
      </c>
      <c r="AJ110" s="126">
        <f t="shared" si="76"/>
        <v>0</v>
      </c>
      <c r="AK110" s="126">
        <f t="shared" si="76"/>
        <v>0</v>
      </c>
      <c r="AL110" s="126">
        <f t="shared" si="76"/>
        <v>0</v>
      </c>
      <c r="AM110" s="126">
        <f t="shared" si="76"/>
        <v>0</v>
      </c>
      <c r="AN110" s="126">
        <f t="shared" si="76"/>
        <v>0</v>
      </c>
      <c r="AO110" s="126">
        <f t="shared" ref="AO110:BF110" si="77" xml:space="preserve"> IFERROR( AO84 / AO$15, 0 )</f>
        <v>0</v>
      </c>
      <c r="AP110" s="126">
        <f t="shared" si="77"/>
        <v>0</v>
      </c>
      <c r="AQ110" s="126">
        <f t="shared" si="77"/>
        <v>0</v>
      </c>
      <c r="AR110" s="126">
        <f t="shared" si="77"/>
        <v>0</v>
      </c>
      <c r="AS110" s="126">
        <f t="shared" si="77"/>
        <v>0</v>
      </c>
      <c r="AT110" s="126">
        <f t="shared" si="77"/>
        <v>0</v>
      </c>
      <c r="AU110" s="126">
        <f t="shared" si="77"/>
        <v>0</v>
      </c>
      <c r="AV110" s="126">
        <f t="shared" si="77"/>
        <v>0</v>
      </c>
      <c r="AW110" s="126">
        <f t="shared" si="77"/>
        <v>0</v>
      </c>
      <c r="AX110" s="126">
        <f t="shared" si="77"/>
        <v>0</v>
      </c>
      <c r="AY110" s="126">
        <f t="shared" si="77"/>
        <v>0</v>
      </c>
      <c r="AZ110" s="126">
        <f t="shared" si="77"/>
        <v>0</v>
      </c>
      <c r="BA110" s="126">
        <f t="shared" si="77"/>
        <v>0</v>
      </c>
      <c r="BB110" s="126">
        <f t="shared" si="77"/>
        <v>0</v>
      </c>
      <c r="BC110" s="126">
        <f t="shared" si="77"/>
        <v>0</v>
      </c>
      <c r="BD110" s="126">
        <f t="shared" si="77"/>
        <v>0</v>
      </c>
      <c r="BE110" s="126">
        <f t="shared" si="77"/>
        <v>0</v>
      </c>
      <c r="BF110" s="126">
        <f t="shared" si="77"/>
        <v>0</v>
      </c>
    </row>
    <row r="111" spans="4:58" x14ac:dyDescent="0.35">
      <c r="D111" s="14" t="str">
        <f t="shared" si="48"/>
        <v>Contingency</v>
      </c>
      <c r="F111" t="s">
        <v>105</v>
      </c>
      <c r="G111" s="163">
        <f t="shared" si="49"/>
        <v>0</v>
      </c>
      <c r="I111" s="126">
        <f t="shared" ref="I111:AN111" si="78" xml:space="preserve"> IFERROR( I85 / I$15, 0 )</f>
        <v>0</v>
      </c>
      <c r="J111" s="126">
        <f t="shared" si="78"/>
        <v>0</v>
      </c>
      <c r="K111" s="126">
        <f t="shared" si="78"/>
        <v>0</v>
      </c>
      <c r="L111" s="126">
        <f t="shared" si="78"/>
        <v>0</v>
      </c>
      <c r="M111" s="126">
        <f t="shared" si="78"/>
        <v>0</v>
      </c>
      <c r="N111" s="126">
        <f t="shared" si="78"/>
        <v>0</v>
      </c>
      <c r="O111" s="126">
        <f t="shared" si="78"/>
        <v>0</v>
      </c>
      <c r="P111" s="126">
        <f t="shared" si="78"/>
        <v>0</v>
      </c>
      <c r="Q111" s="126">
        <f t="shared" si="78"/>
        <v>0</v>
      </c>
      <c r="R111" s="126">
        <f t="shared" si="78"/>
        <v>0</v>
      </c>
      <c r="S111" s="126">
        <f t="shared" si="78"/>
        <v>0</v>
      </c>
      <c r="T111" s="126">
        <f t="shared" si="78"/>
        <v>0</v>
      </c>
      <c r="U111" s="126">
        <f t="shared" si="78"/>
        <v>0</v>
      </c>
      <c r="V111" s="126">
        <f t="shared" si="78"/>
        <v>0</v>
      </c>
      <c r="W111" s="126">
        <f t="shared" si="78"/>
        <v>0</v>
      </c>
      <c r="X111" s="126">
        <f t="shared" si="78"/>
        <v>0</v>
      </c>
      <c r="Y111" s="126">
        <f t="shared" si="78"/>
        <v>0</v>
      </c>
      <c r="Z111" s="126">
        <f t="shared" si="78"/>
        <v>0</v>
      </c>
      <c r="AA111" s="126">
        <f t="shared" si="78"/>
        <v>0</v>
      </c>
      <c r="AB111" s="126">
        <f t="shared" si="78"/>
        <v>0</v>
      </c>
      <c r="AC111" s="126">
        <f t="shared" si="78"/>
        <v>0</v>
      </c>
      <c r="AD111" s="126">
        <f t="shared" si="78"/>
        <v>0</v>
      </c>
      <c r="AE111" s="126">
        <f t="shared" si="78"/>
        <v>0</v>
      </c>
      <c r="AF111" s="126">
        <f t="shared" si="78"/>
        <v>0</v>
      </c>
      <c r="AG111" s="126">
        <f t="shared" si="78"/>
        <v>0</v>
      </c>
      <c r="AH111" s="126">
        <f t="shared" si="78"/>
        <v>0</v>
      </c>
      <c r="AI111" s="126">
        <f t="shared" si="78"/>
        <v>0</v>
      </c>
      <c r="AJ111" s="126">
        <f t="shared" si="78"/>
        <v>0</v>
      </c>
      <c r="AK111" s="126">
        <f t="shared" si="78"/>
        <v>0</v>
      </c>
      <c r="AL111" s="126">
        <f t="shared" si="78"/>
        <v>0</v>
      </c>
      <c r="AM111" s="126">
        <f t="shared" si="78"/>
        <v>0</v>
      </c>
      <c r="AN111" s="126">
        <f t="shared" si="78"/>
        <v>0</v>
      </c>
      <c r="AO111" s="126">
        <f t="shared" ref="AO111:BF111" si="79" xml:space="preserve"> IFERROR( AO85 / AO$15, 0 )</f>
        <v>0</v>
      </c>
      <c r="AP111" s="126">
        <f t="shared" si="79"/>
        <v>0</v>
      </c>
      <c r="AQ111" s="126">
        <f t="shared" si="79"/>
        <v>0</v>
      </c>
      <c r="AR111" s="126">
        <f t="shared" si="79"/>
        <v>0</v>
      </c>
      <c r="AS111" s="126">
        <f t="shared" si="79"/>
        <v>0</v>
      </c>
      <c r="AT111" s="126">
        <f t="shared" si="79"/>
        <v>0</v>
      </c>
      <c r="AU111" s="126">
        <f t="shared" si="79"/>
        <v>0</v>
      </c>
      <c r="AV111" s="126">
        <f t="shared" si="79"/>
        <v>0</v>
      </c>
      <c r="AW111" s="126">
        <f t="shared" si="79"/>
        <v>0</v>
      </c>
      <c r="AX111" s="126">
        <f t="shared" si="79"/>
        <v>0</v>
      </c>
      <c r="AY111" s="126">
        <f t="shared" si="79"/>
        <v>0</v>
      </c>
      <c r="AZ111" s="126">
        <f t="shared" si="79"/>
        <v>0</v>
      </c>
      <c r="BA111" s="126">
        <f t="shared" si="79"/>
        <v>0</v>
      </c>
      <c r="BB111" s="126">
        <f t="shared" si="79"/>
        <v>0</v>
      </c>
      <c r="BC111" s="126">
        <f t="shared" si="79"/>
        <v>0</v>
      </c>
      <c r="BD111" s="126">
        <f t="shared" si="79"/>
        <v>0</v>
      </c>
      <c r="BE111" s="126">
        <f t="shared" si="79"/>
        <v>0</v>
      </c>
      <c r="BF111" s="126">
        <f t="shared" si="79"/>
        <v>0</v>
      </c>
    </row>
    <row r="112" spans="4:58" x14ac:dyDescent="0.35">
      <c r="D112" s="14" t="str">
        <f t="shared" si="48"/>
        <v>Other</v>
      </c>
      <c r="F112" t="s">
        <v>105</v>
      </c>
      <c r="G112" s="163">
        <f t="shared" si="49"/>
        <v>0</v>
      </c>
      <c r="I112" s="126">
        <f t="shared" ref="I112:AN112" si="80" xml:space="preserve"> IFERROR( I86 / I$15, 0 )</f>
        <v>0</v>
      </c>
      <c r="J112" s="126">
        <f t="shared" si="80"/>
        <v>0</v>
      </c>
      <c r="K112" s="126">
        <f t="shared" si="80"/>
        <v>0</v>
      </c>
      <c r="L112" s="126">
        <f t="shared" si="80"/>
        <v>0</v>
      </c>
      <c r="M112" s="126">
        <f t="shared" si="80"/>
        <v>0</v>
      </c>
      <c r="N112" s="126">
        <f t="shared" si="80"/>
        <v>0</v>
      </c>
      <c r="O112" s="126">
        <f t="shared" si="80"/>
        <v>0</v>
      </c>
      <c r="P112" s="126">
        <f t="shared" si="80"/>
        <v>0</v>
      </c>
      <c r="Q112" s="126">
        <f t="shared" si="80"/>
        <v>0</v>
      </c>
      <c r="R112" s="126">
        <f t="shared" si="80"/>
        <v>0</v>
      </c>
      <c r="S112" s="126">
        <f t="shared" si="80"/>
        <v>0</v>
      </c>
      <c r="T112" s="126">
        <f t="shared" si="80"/>
        <v>0</v>
      </c>
      <c r="U112" s="126">
        <f t="shared" si="80"/>
        <v>0</v>
      </c>
      <c r="V112" s="126">
        <f t="shared" si="80"/>
        <v>0</v>
      </c>
      <c r="W112" s="126">
        <f t="shared" si="80"/>
        <v>0</v>
      </c>
      <c r="X112" s="126">
        <f t="shared" si="80"/>
        <v>0</v>
      </c>
      <c r="Y112" s="126">
        <f t="shared" si="80"/>
        <v>0</v>
      </c>
      <c r="Z112" s="126">
        <f t="shared" si="80"/>
        <v>0</v>
      </c>
      <c r="AA112" s="126">
        <f t="shared" si="80"/>
        <v>0</v>
      </c>
      <c r="AB112" s="126">
        <f t="shared" si="80"/>
        <v>0</v>
      </c>
      <c r="AC112" s="126">
        <f t="shared" si="80"/>
        <v>0</v>
      </c>
      <c r="AD112" s="126">
        <f t="shared" si="80"/>
        <v>0</v>
      </c>
      <c r="AE112" s="126">
        <f t="shared" si="80"/>
        <v>0</v>
      </c>
      <c r="AF112" s="126">
        <f t="shared" si="80"/>
        <v>0</v>
      </c>
      <c r="AG112" s="126">
        <f t="shared" si="80"/>
        <v>0</v>
      </c>
      <c r="AH112" s="126">
        <f t="shared" si="80"/>
        <v>0</v>
      </c>
      <c r="AI112" s="126">
        <f t="shared" si="80"/>
        <v>0</v>
      </c>
      <c r="AJ112" s="126">
        <f t="shared" si="80"/>
        <v>0</v>
      </c>
      <c r="AK112" s="126">
        <f t="shared" si="80"/>
        <v>0</v>
      </c>
      <c r="AL112" s="126">
        <f t="shared" si="80"/>
        <v>0</v>
      </c>
      <c r="AM112" s="126">
        <f t="shared" si="80"/>
        <v>0</v>
      </c>
      <c r="AN112" s="126">
        <f t="shared" si="80"/>
        <v>0</v>
      </c>
      <c r="AO112" s="126">
        <f t="shared" ref="AO112:BF112" si="81" xml:space="preserve"> IFERROR( AO86 / AO$15, 0 )</f>
        <v>0</v>
      </c>
      <c r="AP112" s="126">
        <f t="shared" si="81"/>
        <v>0</v>
      </c>
      <c r="AQ112" s="126">
        <f t="shared" si="81"/>
        <v>0</v>
      </c>
      <c r="AR112" s="126">
        <f t="shared" si="81"/>
        <v>0</v>
      </c>
      <c r="AS112" s="126">
        <f t="shared" si="81"/>
        <v>0</v>
      </c>
      <c r="AT112" s="126">
        <f t="shared" si="81"/>
        <v>0</v>
      </c>
      <c r="AU112" s="126">
        <f t="shared" si="81"/>
        <v>0</v>
      </c>
      <c r="AV112" s="126">
        <f t="shared" si="81"/>
        <v>0</v>
      </c>
      <c r="AW112" s="126">
        <f t="shared" si="81"/>
        <v>0</v>
      </c>
      <c r="AX112" s="126">
        <f t="shared" si="81"/>
        <v>0</v>
      </c>
      <c r="AY112" s="126">
        <f t="shared" si="81"/>
        <v>0</v>
      </c>
      <c r="AZ112" s="126">
        <f t="shared" si="81"/>
        <v>0</v>
      </c>
      <c r="BA112" s="126">
        <f t="shared" si="81"/>
        <v>0</v>
      </c>
      <c r="BB112" s="126">
        <f t="shared" si="81"/>
        <v>0</v>
      </c>
      <c r="BC112" s="126">
        <f t="shared" si="81"/>
        <v>0</v>
      </c>
      <c r="BD112" s="126">
        <f t="shared" si="81"/>
        <v>0</v>
      </c>
      <c r="BE112" s="126">
        <f t="shared" si="81"/>
        <v>0</v>
      </c>
      <c r="BF112" s="126">
        <f t="shared" si="81"/>
        <v>0</v>
      </c>
    </row>
    <row r="113" spans="2:58" x14ac:dyDescent="0.35">
      <c r="D113" s="14" t="str">
        <f t="shared" si="48"/>
        <v>[optional] additional sub-categories</v>
      </c>
      <c r="F113" t="s">
        <v>105</v>
      </c>
      <c r="G113" s="163">
        <f t="shared" si="49"/>
        <v>0</v>
      </c>
      <c r="I113" s="126">
        <f t="shared" ref="I113:AN113" si="82" xml:space="preserve"> IFERROR( I98 / I$15, 0 )</f>
        <v>0</v>
      </c>
      <c r="J113" s="126">
        <f t="shared" si="82"/>
        <v>0</v>
      </c>
      <c r="K113" s="126">
        <f t="shared" si="82"/>
        <v>0</v>
      </c>
      <c r="L113" s="126">
        <f t="shared" si="82"/>
        <v>0</v>
      </c>
      <c r="M113" s="126">
        <f t="shared" si="82"/>
        <v>0</v>
      </c>
      <c r="N113" s="126">
        <f t="shared" si="82"/>
        <v>0</v>
      </c>
      <c r="O113" s="126">
        <f t="shared" si="82"/>
        <v>0</v>
      </c>
      <c r="P113" s="126">
        <f t="shared" si="82"/>
        <v>0</v>
      </c>
      <c r="Q113" s="126">
        <f t="shared" si="82"/>
        <v>0</v>
      </c>
      <c r="R113" s="126">
        <f t="shared" si="82"/>
        <v>0</v>
      </c>
      <c r="S113" s="126">
        <f t="shared" si="82"/>
        <v>0</v>
      </c>
      <c r="T113" s="126">
        <f t="shared" si="82"/>
        <v>0</v>
      </c>
      <c r="U113" s="126">
        <f t="shared" si="82"/>
        <v>0</v>
      </c>
      <c r="V113" s="126">
        <f t="shared" si="82"/>
        <v>0</v>
      </c>
      <c r="W113" s="126">
        <f t="shared" si="82"/>
        <v>0</v>
      </c>
      <c r="X113" s="126">
        <f t="shared" si="82"/>
        <v>0</v>
      </c>
      <c r="Y113" s="126">
        <f t="shared" si="82"/>
        <v>0</v>
      </c>
      <c r="Z113" s="126">
        <f t="shared" si="82"/>
        <v>0</v>
      </c>
      <c r="AA113" s="126">
        <f t="shared" si="82"/>
        <v>0</v>
      </c>
      <c r="AB113" s="126">
        <f t="shared" si="82"/>
        <v>0</v>
      </c>
      <c r="AC113" s="126">
        <f t="shared" si="82"/>
        <v>0</v>
      </c>
      <c r="AD113" s="126">
        <f t="shared" si="82"/>
        <v>0</v>
      </c>
      <c r="AE113" s="126">
        <f t="shared" si="82"/>
        <v>0</v>
      </c>
      <c r="AF113" s="126">
        <f t="shared" si="82"/>
        <v>0</v>
      </c>
      <c r="AG113" s="126">
        <f t="shared" si="82"/>
        <v>0</v>
      </c>
      <c r="AH113" s="126">
        <f t="shared" si="82"/>
        <v>0</v>
      </c>
      <c r="AI113" s="126">
        <f t="shared" si="82"/>
        <v>0</v>
      </c>
      <c r="AJ113" s="126">
        <f t="shared" si="82"/>
        <v>0</v>
      </c>
      <c r="AK113" s="126">
        <f t="shared" si="82"/>
        <v>0</v>
      </c>
      <c r="AL113" s="126">
        <f t="shared" si="82"/>
        <v>0</v>
      </c>
      <c r="AM113" s="126">
        <f t="shared" si="82"/>
        <v>0</v>
      </c>
      <c r="AN113" s="126">
        <f t="shared" si="82"/>
        <v>0</v>
      </c>
      <c r="AO113" s="126">
        <f t="shared" ref="AO113:BF113" si="83" xml:space="preserve"> IFERROR( AO98 / AO$15, 0 )</f>
        <v>0</v>
      </c>
      <c r="AP113" s="126">
        <f t="shared" si="83"/>
        <v>0</v>
      </c>
      <c r="AQ113" s="126">
        <f t="shared" si="83"/>
        <v>0</v>
      </c>
      <c r="AR113" s="126">
        <f t="shared" si="83"/>
        <v>0</v>
      </c>
      <c r="AS113" s="126">
        <f t="shared" si="83"/>
        <v>0</v>
      </c>
      <c r="AT113" s="126">
        <f t="shared" si="83"/>
        <v>0</v>
      </c>
      <c r="AU113" s="126">
        <f t="shared" si="83"/>
        <v>0</v>
      </c>
      <c r="AV113" s="126">
        <f t="shared" si="83"/>
        <v>0</v>
      </c>
      <c r="AW113" s="126">
        <f t="shared" si="83"/>
        <v>0</v>
      </c>
      <c r="AX113" s="126">
        <f t="shared" si="83"/>
        <v>0</v>
      </c>
      <c r="AY113" s="126">
        <f t="shared" si="83"/>
        <v>0</v>
      </c>
      <c r="AZ113" s="126">
        <f t="shared" si="83"/>
        <v>0</v>
      </c>
      <c r="BA113" s="126">
        <f t="shared" si="83"/>
        <v>0</v>
      </c>
      <c r="BB113" s="126">
        <f t="shared" si="83"/>
        <v>0</v>
      </c>
      <c r="BC113" s="126">
        <f t="shared" si="83"/>
        <v>0</v>
      </c>
      <c r="BD113" s="126">
        <f t="shared" si="83"/>
        <v>0</v>
      </c>
      <c r="BE113" s="126">
        <f t="shared" si="83"/>
        <v>0</v>
      </c>
      <c r="BF113" s="126">
        <f t="shared" si="83"/>
        <v>0</v>
      </c>
    </row>
    <row r="114" spans="2:58" x14ac:dyDescent="0.35">
      <c r="D114" s="14" t="str">
        <f t="shared" si="48"/>
        <v>[optional] additional sub-categories</v>
      </c>
      <c r="F114" t="s">
        <v>105</v>
      </c>
      <c r="G114" s="163">
        <f t="shared" si="49"/>
        <v>0</v>
      </c>
      <c r="I114" s="126">
        <f t="shared" ref="I114:AN114" si="84" xml:space="preserve"> IFERROR( I99 / I$15, 0 )</f>
        <v>0</v>
      </c>
      <c r="J114" s="126">
        <f t="shared" si="84"/>
        <v>0</v>
      </c>
      <c r="K114" s="126">
        <f t="shared" si="84"/>
        <v>0</v>
      </c>
      <c r="L114" s="126">
        <f t="shared" si="84"/>
        <v>0</v>
      </c>
      <c r="M114" s="126">
        <f t="shared" si="84"/>
        <v>0</v>
      </c>
      <c r="N114" s="126">
        <f t="shared" si="84"/>
        <v>0</v>
      </c>
      <c r="O114" s="126">
        <f t="shared" si="84"/>
        <v>0</v>
      </c>
      <c r="P114" s="126">
        <f t="shared" si="84"/>
        <v>0</v>
      </c>
      <c r="Q114" s="126">
        <f t="shared" si="84"/>
        <v>0</v>
      </c>
      <c r="R114" s="126">
        <f t="shared" si="84"/>
        <v>0</v>
      </c>
      <c r="S114" s="126">
        <f t="shared" si="84"/>
        <v>0</v>
      </c>
      <c r="T114" s="126">
        <f t="shared" si="84"/>
        <v>0</v>
      </c>
      <c r="U114" s="126">
        <f t="shared" si="84"/>
        <v>0</v>
      </c>
      <c r="V114" s="126">
        <f t="shared" si="84"/>
        <v>0</v>
      </c>
      <c r="W114" s="126">
        <f t="shared" si="84"/>
        <v>0</v>
      </c>
      <c r="X114" s="126">
        <f t="shared" si="84"/>
        <v>0</v>
      </c>
      <c r="Y114" s="126">
        <f t="shared" si="84"/>
        <v>0</v>
      </c>
      <c r="Z114" s="126">
        <f t="shared" si="84"/>
        <v>0</v>
      </c>
      <c r="AA114" s="126">
        <f t="shared" si="84"/>
        <v>0</v>
      </c>
      <c r="AB114" s="126">
        <f t="shared" si="84"/>
        <v>0</v>
      </c>
      <c r="AC114" s="126">
        <f t="shared" si="84"/>
        <v>0</v>
      </c>
      <c r="AD114" s="126">
        <f t="shared" si="84"/>
        <v>0</v>
      </c>
      <c r="AE114" s="126">
        <f t="shared" si="84"/>
        <v>0</v>
      </c>
      <c r="AF114" s="126">
        <f t="shared" si="84"/>
        <v>0</v>
      </c>
      <c r="AG114" s="126">
        <f t="shared" si="84"/>
        <v>0</v>
      </c>
      <c r="AH114" s="126">
        <f t="shared" si="84"/>
        <v>0</v>
      </c>
      <c r="AI114" s="126">
        <f t="shared" si="84"/>
        <v>0</v>
      </c>
      <c r="AJ114" s="126">
        <f t="shared" si="84"/>
        <v>0</v>
      </c>
      <c r="AK114" s="126">
        <f t="shared" si="84"/>
        <v>0</v>
      </c>
      <c r="AL114" s="126">
        <f t="shared" si="84"/>
        <v>0</v>
      </c>
      <c r="AM114" s="126">
        <f t="shared" si="84"/>
        <v>0</v>
      </c>
      <c r="AN114" s="126">
        <f t="shared" si="84"/>
        <v>0</v>
      </c>
      <c r="AO114" s="126">
        <f t="shared" ref="AO114:BF114" si="85" xml:space="preserve"> IFERROR( AO99 / AO$15, 0 )</f>
        <v>0</v>
      </c>
      <c r="AP114" s="126">
        <f t="shared" si="85"/>
        <v>0</v>
      </c>
      <c r="AQ114" s="126">
        <f t="shared" si="85"/>
        <v>0</v>
      </c>
      <c r="AR114" s="126">
        <f t="shared" si="85"/>
        <v>0</v>
      </c>
      <c r="AS114" s="126">
        <f t="shared" si="85"/>
        <v>0</v>
      </c>
      <c r="AT114" s="126">
        <f t="shared" si="85"/>
        <v>0</v>
      </c>
      <c r="AU114" s="126">
        <f t="shared" si="85"/>
        <v>0</v>
      </c>
      <c r="AV114" s="126">
        <f t="shared" si="85"/>
        <v>0</v>
      </c>
      <c r="AW114" s="126">
        <f t="shared" si="85"/>
        <v>0</v>
      </c>
      <c r="AX114" s="126">
        <f t="shared" si="85"/>
        <v>0</v>
      </c>
      <c r="AY114" s="126">
        <f t="shared" si="85"/>
        <v>0</v>
      </c>
      <c r="AZ114" s="126">
        <f t="shared" si="85"/>
        <v>0</v>
      </c>
      <c r="BA114" s="126">
        <f t="shared" si="85"/>
        <v>0</v>
      </c>
      <c r="BB114" s="126">
        <f t="shared" si="85"/>
        <v>0</v>
      </c>
      <c r="BC114" s="126">
        <f t="shared" si="85"/>
        <v>0</v>
      </c>
      <c r="BD114" s="126">
        <f t="shared" si="85"/>
        <v>0</v>
      </c>
      <c r="BE114" s="126">
        <f t="shared" si="85"/>
        <v>0</v>
      </c>
      <c r="BF114" s="126">
        <f t="shared" si="85"/>
        <v>0</v>
      </c>
    </row>
    <row r="115" spans="2:58" x14ac:dyDescent="0.35">
      <c r="D115" s="14" t="str">
        <f t="shared" si="48"/>
        <v>[optional] additional sub-categories</v>
      </c>
      <c r="F115" t="s">
        <v>105</v>
      </c>
      <c r="G115" s="163">
        <f t="shared" si="49"/>
        <v>0</v>
      </c>
      <c r="I115" s="126">
        <f t="shared" ref="I115:AN115" si="86" xml:space="preserve"> IFERROR( I100 / I$15, 0 )</f>
        <v>0</v>
      </c>
      <c r="J115" s="126">
        <f t="shared" si="86"/>
        <v>0</v>
      </c>
      <c r="K115" s="126">
        <f t="shared" si="86"/>
        <v>0</v>
      </c>
      <c r="L115" s="126">
        <f t="shared" si="86"/>
        <v>0</v>
      </c>
      <c r="M115" s="126">
        <f t="shared" si="86"/>
        <v>0</v>
      </c>
      <c r="N115" s="126">
        <f t="shared" si="86"/>
        <v>0</v>
      </c>
      <c r="O115" s="126">
        <f t="shared" si="86"/>
        <v>0</v>
      </c>
      <c r="P115" s="126">
        <f t="shared" si="86"/>
        <v>0</v>
      </c>
      <c r="Q115" s="126">
        <f t="shared" si="86"/>
        <v>0</v>
      </c>
      <c r="R115" s="126">
        <f t="shared" si="86"/>
        <v>0</v>
      </c>
      <c r="S115" s="126">
        <f t="shared" si="86"/>
        <v>0</v>
      </c>
      <c r="T115" s="126">
        <f t="shared" si="86"/>
        <v>0</v>
      </c>
      <c r="U115" s="126">
        <f t="shared" si="86"/>
        <v>0</v>
      </c>
      <c r="V115" s="126">
        <f t="shared" si="86"/>
        <v>0</v>
      </c>
      <c r="W115" s="126">
        <f t="shared" si="86"/>
        <v>0</v>
      </c>
      <c r="X115" s="126">
        <f t="shared" si="86"/>
        <v>0</v>
      </c>
      <c r="Y115" s="126">
        <f t="shared" si="86"/>
        <v>0</v>
      </c>
      <c r="Z115" s="126">
        <f t="shared" si="86"/>
        <v>0</v>
      </c>
      <c r="AA115" s="126">
        <f t="shared" si="86"/>
        <v>0</v>
      </c>
      <c r="AB115" s="126">
        <f t="shared" si="86"/>
        <v>0</v>
      </c>
      <c r="AC115" s="126">
        <f t="shared" si="86"/>
        <v>0</v>
      </c>
      <c r="AD115" s="126">
        <f t="shared" si="86"/>
        <v>0</v>
      </c>
      <c r="AE115" s="126">
        <f t="shared" si="86"/>
        <v>0</v>
      </c>
      <c r="AF115" s="126">
        <f t="shared" si="86"/>
        <v>0</v>
      </c>
      <c r="AG115" s="126">
        <f t="shared" si="86"/>
        <v>0</v>
      </c>
      <c r="AH115" s="126">
        <f t="shared" si="86"/>
        <v>0</v>
      </c>
      <c r="AI115" s="126">
        <f t="shared" si="86"/>
        <v>0</v>
      </c>
      <c r="AJ115" s="126">
        <f t="shared" si="86"/>
        <v>0</v>
      </c>
      <c r="AK115" s="126">
        <f t="shared" si="86"/>
        <v>0</v>
      </c>
      <c r="AL115" s="126">
        <f t="shared" si="86"/>
        <v>0</v>
      </c>
      <c r="AM115" s="126">
        <f t="shared" si="86"/>
        <v>0</v>
      </c>
      <c r="AN115" s="126">
        <f t="shared" si="86"/>
        <v>0</v>
      </c>
      <c r="AO115" s="126">
        <f t="shared" ref="AO115:BF115" si="87" xml:space="preserve"> IFERROR( AO100 / AO$15, 0 )</f>
        <v>0</v>
      </c>
      <c r="AP115" s="126">
        <f t="shared" si="87"/>
        <v>0</v>
      </c>
      <c r="AQ115" s="126">
        <f t="shared" si="87"/>
        <v>0</v>
      </c>
      <c r="AR115" s="126">
        <f t="shared" si="87"/>
        <v>0</v>
      </c>
      <c r="AS115" s="126">
        <f t="shared" si="87"/>
        <v>0</v>
      </c>
      <c r="AT115" s="126">
        <f t="shared" si="87"/>
        <v>0</v>
      </c>
      <c r="AU115" s="126">
        <f t="shared" si="87"/>
        <v>0</v>
      </c>
      <c r="AV115" s="126">
        <f t="shared" si="87"/>
        <v>0</v>
      </c>
      <c r="AW115" s="126">
        <f t="shared" si="87"/>
        <v>0</v>
      </c>
      <c r="AX115" s="126">
        <f t="shared" si="87"/>
        <v>0</v>
      </c>
      <c r="AY115" s="126">
        <f t="shared" si="87"/>
        <v>0</v>
      </c>
      <c r="AZ115" s="126">
        <f t="shared" si="87"/>
        <v>0</v>
      </c>
      <c r="BA115" s="126">
        <f t="shared" si="87"/>
        <v>0</v>
      </c>
      <c r="BB115" s="126">
        <f t="shared" si="87"/>
        <v>0</v>
      </c>
      <c r="BC115" s="126">
        <f t="shared" si="87"/>
        <v>0</v>
      </c>
      <c r="BD115" s="126">
        <f t="shared" si="87"/>
        <v>0</v>
      </c>
      <c r="BE115" s="126">
        <f t="shared" si="87"/>
        <v>0</v>
      </c>
      <c r="BF115" s="126">
        <f t="shared" si="87"/>
        <v>0</v>
      </c>
    </row>
    <row r="116" spans="2:58" x14ac:dyDescent="0.35">
      <c r="D116" s="14" t="str">
        <f t="shared" si="48"/>
        <v>[optional] additional sub-categories</v>
      </c>
      <c r="F116" t="s">
        <v>105</v>
      </c>
      <c r="G116" s="163">
        <f t="shared" si="49"/>
        <v>0</v>
      </c>
      <c r="I116" s="126">
        <f t="shared" ref="I116:AN116" si="88" xml:space="preserve"> IFERROR( I99 / I$15, 0 )</f>
        <v>0</v>
      </c>
      <c r="J116" s="126">
        <f t="shared" si="88"/>
        <v>0</v>
      </c>
      <c r="K116" s="126">
        <f t="shared" si="88"/>
        <v>0</v>
      </c>
      <c r="L116" s="126">
        <f t="shared" si="88"/>
        <v>0</v>
      </c>
      <c r="M116" s="126">
        <f t="shared" si="88"/>
        <v>0</v>
      </c>
      <c r="N116" s="126">
        <f t="shared" si="88"/>
        <v>0</v>
      </c>
      <c r="O116" s="126">
        <f t="shared" si="88"/>
        <v>0</v>
      </c>
      <c r="P116" s="126">
        <f t="shared" si="88"/>
        <v>0</v>
      </c>
      <c r="Q116" s="126">
        <f t="shared" si="88"/>
        <v>0</v>
      </c>
      <c r="R116" s="126">
        <f t="shared" si="88"/>
        <v>0</v>
      </c>
      <c r="S116" s="126">
        <f t="shared" si="88"/>
        <v>0</v>
      </c>
      <c r="T116" s="126">
        <f t="shared" si="88"/>
        <v>0</v>
      </c>
      <c r="U116" s="126">
        <f t="shared" si="88"/>
        <v>0</v>
      </c>
      <c r="V116" s="126">
        <f t="shared" si="88"/>
        <v>0</v>
      </c>
      <c r="W116" s="126">
        <f t="shared" si="88"/>
        <v>0</v>
      </c>
      <c r="X116" s="126">
        <f t="shared" si="88"/>
        <v>0</v>
      </c>
      <c r="Y116" s="126">
        <f t="shared" si="88"/>
        <v>0</v>
      </c>
      <c r="Z116" s="126">
        <f t="shared" si="88"/>
        <v>0</v>
      </c>
      <c r="AA116" s="126">
        <f t="shared" si="88"/>
        <v>0</v>
      </c>
      <c r="AB116" s="126">
        <f t="shared" si="88"/>
        <v>0</v>
      </c>
      <c r="AC116" s="126">
        <f t="shared" si="88"/>
        <v>0</v>
      </c>
      <c r="AD116" s="126">
        <f t="shared" si="88"/>
        <v>0</v>
      </c>
      <c r="AE116" s="126">
        <f t="shared" si="88"/>
        <v>0</v>
      </c>
      <c r="AF116" s="126">
        <f t="shared" si="88"/>
        <v>0</v>
      </c>
      <c r="AG116" s="126">
        <f t="shared" si="88"/>
        <v>0</v>
      </c>
      <c r="AH116" s="126">
        <f t="shared" si="88"/>
        <v>0</v>
      </c>
      <c r="AI116" s="126">
        <f t="shared" si="88"/>
        <v>0</v>
      </c>
      <c r="AJ116" s="126">
        <f t="shared" si="88"/>
        <v>0</v>
      </c>
      <c r="AK116" s="126">
        <f t="shared" si="88"/>
        <v>0</v>
      </c>
      <c r="AL116" s="126">
        <f t="shared" si="88"/>
        <v>0</v>
      </c>
      <c r="AM116" s="126">
        <f t="shared" si="88"/>
        <v>0</v>
      </c>
      <c r="AN116" s="126">
        <f t="shared" si="88"/>
        <v>0</v>
      </c>
      <c r="AO116" s="126">
        <f t="shared" ref="AO116:BF116" si="89" xml:space="preserve"> IFERROR( AO99 / AO$15, 0 )</f>
        <v>0</v>
      </c>
      <c r="AP116" s="126">
        <f t="shared" si="89"/>
        <v>0</v>
      </c>
      <c r="AQ116" s="126">
        <f t="shared" si="89"/>
        <v>0</v>
      </c>
      <c r="AR116" s="126">
        <f t="shared" si="89"/>
        <v>0</v>
      </c>
      <c r="AS116" s="126">
        <f t="shared" si="89"/>
        <v>0</v>
      </c>
      <c r="AT116" s="126">
        <f t="shared" si="89"/>
        <v>0</v>
      </c>
      <c r="AU116" s="126">
        <f t="shared" si="89"/>
        <v>0</v>
      </c>
      <c r="AV116" s="126">
        <f t="shared" si="89"/>
        <v>0</v>
      </c>
      <c r="AW116" s="126">
        <f t="shared" si="89"/>
        <v>0</v>
      </c>
      <c r="AX116" s="126">
        <f t="shared" si="89"/>
        <v>0</v>
      </c>
      <c r="AY116" s="126">
        <f t="shared" si="89"/>
        <v>0</v>
      </c>
      <c r="AZ116" s="126">
        <f t="shared" si="89"/>
        <v>0</v>
      </c>
      <c r="BA116" s="126">
        <f t="shared" si="89"/>
        <v>0</v>
      </c>
      <c r="BB116" s="126">
        <f t="shared" si="89"/>
        <v>0</v>
      </c>
      <c r="BC116" s="126">
        <f t="shared" si="89"/>
        <v>0</v>
      </c>
      <c r="BD116" s="126">
        <f t="shared" si="89"/>
        <v>0</v>
      </c>
      <c r="BE116" s="126">
        <f t="shared" si="89"/>
        <v>0</v>
      </c>
      <c r="BF116" s="126">
        <f t="shared" si="89"/>
        <v>0</v>
      </c>
    </row>
    <row r="117" spans="2:58" x14ac:dyDescent="0.35">
      <c r="D117" s="14" t="str">
        <f t="shared" si="48"/>
        <v>[optional] additional sub-categories</v>
      </c>
      <c r="F117" t="s">
        <v>105</v>
      </c>
      <c r="G117" s="163">
        <f t="shared" si="49"/>
        <v>0</v>
      </c>
      <c r="I117" s="126">
        <f t="shared" ref="I117:AN117" si="90" xml:space="preserve"> IFERROR( I100 / I$15, 0 )</f>
        <v>0</v>
      </c>
      <c r="J117" s="126">
        <f t="shared" si="90"/>
        <v>0</v>
      </c>
      <c r="K117" s="126">
        <f t="shared" si="90"/>
        <v>0</v>
      </c>
      <c r="L117" s="126">
        <f t="shared" si="90"/>
        <v>0</v>
      </c>
      <c r="M117" s="126">
        <f t="shared" si="90"/>
        <v>0</v>
      </c>
      <c r="N117" s="126">
        <f t="shared" si="90"/>
        <v>0</v>
      </c>
      <c r="O117" s="126">
        <f t="shared" si="90"/>
        <v>0</v>
      </c>
      <c r="P117" s="126">
        <f t="shared" si="90"/>
        <v>0</v>
      </c>
      <c r="Q117" s="126">
        <f t="shared" si="90"/>
        <v>0</v>
      </c>
      <c r="R117" s="126">
        <f t="shared" si="90"/>
        <v>0</v>
      </c>
      <c r="S117" s="126">
        <f t="shared" si="90"/>
        <v>0</v>
      </c>
      <c r="T117" s="126">
        <f t="shared" si="90"/>
        <v>0</v>
      </c>
      <c r="U117" s="126">
        <f t="shared" si="90"/>
        <v>0</v>
      </c>
      <c r="V117" s="126">
        <f t="shared" si="90"/>
        <v>0</v>
      </c>
      <c r="W117" s="126">
        <f t="shared" si="90"/>
        <v>0</v>
      </c>
      <c r="X117" s="126">
        <f t="shared" si="90"/>
        <v>0</v>
      </c>
      <c r="Y117" s="126">
        <f t="shared" si="90"/>
        <v>0</v>
      </c>
      <c r="Z117" s="126">
        <f t="shared" si="90"/>
        <v>0</v>
      </c>
      <c r="AA117" s="126">
        <f t="shared" si="90"/>
        <v>0</v>
      </c>
      <c r="AB117" s="126">
        <f t="shared" si="90"/>
        <v>0</v>
      </c>
      <c r="AC117" s="126">
        <f t="shared" si="90"/>
        <v>0</v>
      </c>
      <c r="AD117" s="126">
        <f t="shared" si="90"/>
        <v>0</v>
      </c>
      <c r="AE117" s="126">
        <f t="shared" si="90"/>
        <v>0</v>
      </c>
      <c r="AF117" s="126">
        <f t="shared" si="90"/>
        <v>0</v>
      </c>
      <c r="AG117" s="126">
        <f t="shared" si="90"/>
        <v>0</v>
      </c>
      <c r="AH117" s="126">
        <f t="shared" si="90"/>
        <v>0</v>
      </c>
      <c r="AI117" s="126">
        <f t="shared" si="90"/>
        <v>0</v>
      </c>
      <c r="AJ117" s="126">
        <f t="shared" si="90"/>
        <v>0</v>
      </c>
      <c r="AK117" s="126">
        <f t="shared" si="90"/>
        <v>0</v>
      </c>
      <c r="AL117" s="126">
        <f t="shared" si="90"/>
        <v>0</v>
      </c>
      <c r="AM117" s="126">
        <f t="shared" si="90"/>
        <v>0</v>
      </c>
      <c r="AN117" s="126">
        <f t="shared" si="90"/>
        <v>0</v>
      </c>
      <c r="AO117" s="126">
        <f t="shared" ref="AO117:BF117" si="91" xml:space="preserve"> IFERROR( AO100 / AO$15, 0 )</f>
        <v>0</v>
      </c>
      <c r="AP117" s="126">
        <f t="shared" si="91"/>
        <v>0</v>
      </c>
      <c r="AQ117" s="126">
        <f t="shared" si="91"/>
        <v>0</v>
      </c>
      <c r="AR117" s="126">
        <f t="shared" si="91"/>
        <v>0</v>
      </c>
      <c r="AS117" s="126">
        <f t="shared" si="91"/>
        <v>0</v>
      </c>
      <c r="AT117" s="126">
        <f t="shared" si="91"/>
        <v>0</v>
      </c>
      <c r="AU117" s="126">
        <f t="shared" si="91"/>
        <v>0</v>
      </c>
      <c r="AV117" s="126">
        <f t="shared" si="91"/>
        <v>0</v>
      </c>
      <c r="AW117" s="126">
        <f t="shared" si="91"/>
        <v>0</v>
      </c>
      <c r="AX117" s="126">
        <f t="shared" si="91"/>
        <v>0</v>
      </c>
      <c r="AY117" s="126">
        <f t="shared" si="91"/>
        <v>0</v>
      </c>
      <c r="AZ117" s="126">
        <f t="shared" si="91"/>
        <v>0</v>
      </c>
      <c r="BA117" s="126">
        <f t="shared" si="91"/>
        <v>0</v>
      </c>
      <c r="BB117" s="126">
        <f t="shared" si="91"/>
        <v>0</v>
      </c>
      <c r="BC117" s="126">
        <f t="shared" si="91"/>
        <v>0</v>
      </c>
      <c r="BD117" s="126">
        <f t="shared" si="91"/>
        <v>0</v>
      </c>
      <c r="BE117" s="126">
        <f t="shared" si="91"/>
        <v>0</v>
      </c>
      <c r="BF117" s="126">
        <f t="shared" si="91"/>
        <v>0</v>
      </c>
    </row>
    <row r="118" spans="2:58" x14ac:dyDescent="0.35">
      <c r="D118" s="13" t="s">
        <v>224</v>
      </c>
      <c r="E118" s="13"/>
      <c r="F118" s="13" t="s">
        <v>105</v>
      </c>
      <c r="G118" s="164">
        <f t="shared" si="49"/>
        <v>0</v>
      </c>
      <c r="H118" s="13"/>
      <c r="I118" s="125">
        <f t="shared" ref="I118:AN118" si="92">SUM(I97:I117)</f>
        <v>0</v>
      </c>
      <c r="J118" s="125">
        <f t="shared" si="92"/>
        <v>0</v>
      </c>
      <c r="K118" s="125">
        <f t="shared" si="92"/>
        <v>0</v>
      </c>
      <c r="L118" s="125">
        <f t="shared" si="92"/>
        <v>0</v>
      </c>
      <c r="M118" s="125">
        <f t="shared" si="92"/>
        <v>0</v>
      </c>
      <c r="N118" s="125">
        <f t="shared" si="92"/>
        <v>0</v>
      </c>
      <c r="O118" s="125">
        <f t="shared" si="92"/>
        <v>0</v>
      </c>
      <c r="P118" s="125">
        <f t="shared" si="92"/>
        <v>0</v>
      </c>
      <c r="Q118" s="125">
        <f t="shared" si="92"/>
        <v>0</v>
      </c>
      <c r="R118" s="125">
        <f t="shared" si="92"/>
        <v>0</v>
      </c>
      <c r="S118" s="125">
        <f t="shared" si="92"/>
        <v>0</v>
      </c>
      <c r="T118" s="125">
        <f t="shared" si="92"/>
        <v>0</v>
      </c>
      <c r="U118" s="125">
        <f t="shared" si="92"/>
        <v>0</v>
      </c>
      <c r="V118" s="125">
        <f t="shared" si="92"/>
        <v>0</v>
      </c>
      <c r="W118" s="125">
        <f t="shared" si="92"/>
        <v>0</v>
      </c>
      <c r="X118" s="125">
        <f t="shared" si="92"/>
        <v>0</v>
      </c>
      <c r="Y118" s="125">
        <f t="shared" si="92"/>
        <v>0</v>
      </c>
      <c r="Z118" s="125">
        <f t="shared" si="92"/>
        <v>0</v>
      </c>
      <c r="AA118" s="125">
        <f t="shared" si="92"/>
        <v>0</v>
      </c>
      <c r="AB118" s="125">
        <f t="shared" si="92"/>
        <v>0</v>
      </c>
      <c r="AC118" s="125">
        <f t="shared" si="92"/>
        <v>0</v>
      </c>
      <c r="AD118" s="125">
        <f t="shared" si="92"/>
        <v>0</v>
      </c>
      <c r="AE118" s="125">
        <f t="shared" si="92"/>
        <v>0</v>
      </c>
      <c r="AF118" s="125">
        <f t="shared" si="92"/>
        <v>0</v>
      </c>
      <c r="AG118" s="125">
        <f t="shared" si="92"/>
        <v>0</v>
      </c>
      <c r="AH118" s="125">
        <f t="shared" si="92"/>
        <v>0</v>
      </c>
      <c r="AI118" s="125">
        <f t="shared" si="92"/>
        <v>0</v>
      </c>
      <c r="AJ118" s="125">
        <f t="shared" si="92"/>
        <v>0</v>
      </c>
      <c r="AK118" s="125">
        <f t="shared" si="92"/>
        <v>0</v>
      </c>
      <c r="AL118" s="125">
        <f t="shared" si="92"/>
        <v>0</v>
      </c>
      <c r="AM118" s="125">
        <f t="shared" si="92"/>
        <v>0</v>
      </c>
      <c r="AN118" s="125">
        <f t="shared" si="92"/>
        <v>0</v>
      </c>
      <c r="AO118" s="125">
        <f t="shared" ref="AO118:BF118" si="93">SUM(AO97:AO117)</f>
        <v>0</v>
      </c>
      <c r="AP118" s="125">
        <f t="shared" si="93"/>
        <v>0</v>
      </c>
      <c r="AQ118" s="125">
        <f t="shared" si="93"/>
        <v>0</v>
      </c>
      <c r="AR118" s="125">
        <f t="shared" si="93"/>
        <v>0</v>
      </c>
      <c r="AS118" s="125">
        <f t="shared" si="93"/>
        <v>0</v>
      </c>
      <c r="AT118" s="125">
        <f t="shared" si="93"/>
        <v>0</v>
      </c>
      <c r="AU118" s="125">
        <f t="shared" si="93"/>
        <v>0</v>
      </c>
      <c r="AV118" s="125">
        <f t="shared" si="93"/>
        <v>0</v>
      </c>
      <c r="AW118" s="125">
        <f t="shared" si="93"/>
        <v>0</v>
      </c>
      <c r="AX118" s="125">
        <f t="shared" si="93"/>
        <v>0</v>
      </c>
      <c r="AY118" s="125">
        <f t="shared" si="93"/>
        <v>0</v>
      </c>
      <c r="AZ118" s="125">
        <f t="shared" si="93"/>
        <v>0</v>
      </c>
      <c r="BA118" s="125">
        <f t="shared" si="93"/>
        <v>0</v>
      </c>
      <c r="BB118" s="125">
        <f t="shared" si="93"/>
        <v>0</v>
      </c>
      <c r="BC118" s="125">
        <f t="shared" si="93"/>
        <v>0</v>
      </c>
      <c r="BD118" s="125">
        <f t="shared" si="93"/>
        <v>0</v>
      </c>
      <c r="BE118" s="125">
        <f t="shared" si="93"/>
        <v>0</v>
      </c>
      <c r="BF118" s="125">
        <f t="shared" si="93"/>
        <v>0</v>
      </c>
    </row>
    <row r="119" spans="2:58" x14ac:dyDescent="0.35"/>
    <row r="120" spans="2:58" x14ac:dyDescent="0.35">
      <c r="B120" s="9" t="s">
        <v>113</v>
      </c>
      <c r="C120" s="9"/>
      <c r="D120" s="5"/>
      <c r="E120" s="5"/>
      <c r="F120" s="5"/>
      <c r="G120" s="159"/>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row>
    <row r="121" spans="2:58" x14ac:dyDescent="0.35"/>
    <row r="122" spans="2:58" x14ac:dyDescent="0.35">
      <c r="C122" s="10" t="s">
        <v>226</v>
      </c>
      <c r="D122" s="8"/>
      <c r="E122" s="8"/>
      <c r="F122" s="8"/>
      <c r="G122" s="162"/>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row>
    <row r="123" spans="2:58" x14ac:dyDescent="0.35"/>
    <row r="124" spans="2:58" x14ac:dyDescent="0.35">
      <c r="D124" s="11" t="str">
        <f xml:space="preserve"> C122</f>
        <v>OPEX (nominal)</v>
      </c>
    </row>
    <row r="125" spans="2:58" x14ac:dyDescent="0.35">
      <c r="D125" s="81" t="s">
        <v>227</v>
      </c>
      <c r="F125" t="s">
        <v>197</v>
      </c>
      <c r="G125" s="163">
        <f t="shared" ref="G125:G136" si="94" xml:space="preserve"> SUM(I125:BF125)</f>
        <v>0</v>
      </c>
      <c r="I125" s="78"/>
      <c r="J125" s="78"/>
      <c r="K125" s="78"/>
      <c r="L125" s="78"/>
      <c r="M125" s="78"/>
      <c r="N125" s="78"/>
      <c r="O125" s="78"/>
      <c r="P125" s="78"/>
      <c r="Q125" s="78"/>
      <c r="R125" s="78"/>
      <c r="S125" s="78"/>
      <c r="T125" s="78"/>
      <c r="U125" s="78"/>
      <c r="V125" s="78"/>
      <c r="W125" s="78"/>
      <c r="X125" s="78"/>
      <c r="Y125" s="78"/>
      <c r="Z125" s="78"/>
      <c r="AA125" s="78"/>
      <c r="AB125" s="78"/>
      <c r="AC125" s="78"/>
      <c r="AD125" s="78"/>
      <c r="AE125" s="78"/>
      <c r="AF125" s="78"/>
      <c r="AG125" s="78"/>
      <c r="AH125" s="78"/>
      <c r="AI125" s="78"/>
      <c r="AJ125" s="78"/>
      <c r="AK125" s="78"/>
      <c r="AL125" s="78"/>
      <c r="AM125" s="78"/>
      <c r="AN125" s="78"/>
      <c r="AO125" s="78"/>
      <c r="AP125" s="78"/>
      <c r="AQ125" s="78"/>
      <c r="AR125" s="78"/>
      <c r="AS125" s="78"/>
      <c r="AT125" s="78"/>
      <c r="AU125" s="78"/>
      <c r="AV125" s="78"/>
      <c r="AW125" s="78"/>
      <c r="AX125" s="78"/>
      <c r="AY125" s="78"/>
      <c r="AZ125" s="78"/>
      <c r="BA125" s="78"/>
      <c r="BB125" s="78"/>
      <c r="BC125" s="78"/>
      <c r="BD125" s="78"/>
      <c r="BE125" s="78"/>
      <c r="BF125" s="78"/>
    </row>
    <row r="126" spans="2:58" x14ac:dyDescent="0.35">
      <c r="D126" s="81" t="s">
        <v>228</v>
      </c>
      <c r="F126" t="s">
        <v>197</v>
      </c>
      <c r="G126" s="163">
        <f t="shared" si="94"/>
        <v>0</v>
      </c>
      <c r="I126" s="78"/>
      <c r="J126" s="78"/>
      <c r="K126" s="78"/>
      <c r="L126" s="78"/>
      <c r="M126" s="78"/>
      <c r="N126" s="78"/>
      <c r="O126" s="78"/>
      <c r="P126" s="78"/>
      <c r="Q126" s="78"/>
      <c r="R126" s="78"/>
      <c r="S126" s="78"/>
      <c r="T126" s="78"/>
      <c r="U126" s="78"/>
      <c r="V126" s="78"/>
      <c r="W126" s="78"/>
      <c r="X126" s="78"/>
      <c r="Y126" s="78"/>
      <c r="Z126" s="78"/>
      <c r="AA126" s="78"/>
      <c r="AB126" s="78"/>
      <c r="AC126" s="78"/>
      <c r="AD126" s="78"/>
      <c r="AE126" s="78"/>
      <c r="AF126" s="78"/>
      <c r="AG126" s="78"/>
      <c r="AH126" s="78"/>
      <c r="AI126" s="78"/>
      <c r="AJ126" s="78"/>
      <c r="AK126" s="78"/>
      <c r="AL126" s="78"/>
      <c r="AM126" s="78"/>
      <c r="AN126" s="78"/>
      <c r="AO126" s="78"/>
      <c r="AP126" s="78"/>
      <c r="AQ126" s="78"/>
      <c r="AR126" s="78"/>
      <c r="AS126" s="78"/>
      <c r="AT126" s="78"/>
      <c r="AU126" s="78"/>
      <c r="AV126" s="78"/>
      <c r="AW126" s="78"/>
      <c r="AX126" s="78"/>
      <c r="AY126" s="78"/>
      <c r="AZ126" s="78"/>
      <c r="BA126" s="78"/>
      <c r="BB126" s="78"/>
      <c r="BC126" s="78"/>
      <c r="BD126" s="78"/>
      <c r="BE126" s="78"/>
      <c r="BF126" s="78"/>
    </row>
    <row r="127" spans="2:58" x14ac:dyDescent="0.35">
      <c r="D127" s="81" t="s">
        <v>229</v>
      </c>
      <c r="F127" t="s">
        <v>197</v>
      </c>
      <c r="G127" s="163">
        <f t="shared" si="94"/>
        <v>0</v>
      </c>
      <c r="I127" s="78"/>
      <c r="J127" s="78"/>
      <c r="K127" s="78"/>
      <c r="L127" s="78"/>
      <c r="M127" s="78"/>
      <c r="N127" s="78"/>
      <c r="O127" s="78"/>
      <c r="P127" s="78"/>
      <c r="Q127" s="78"/>
      <c r="R127" s="78"/>
      <c r="S127" s="78"/>
      <c r="T127" s="78"/>
      <c r="U127" s="78"/>
      <c r="V127" s="78"/>
      <c r="W127" s="78"/>
      <c r="X127" s="78"/>
      <c r="Y127" s="78"/>
      <c r="Z127" s="78"/>
      <c r="AA127" s="78"/>
      <c r="AB127" s="78"/>
      <c r="AC127" s="78"/>
      <c r="AD127" s="78"/>
      <c r="AE127" s="78"/>
      <c r="AF127" s="78"/>
      <c r="AG127" s="78"/>
      <c r="AH127" s="78"/>
      <c r="AI127" s="78"/>
      <c r="AJ127" s="78"/>
      <c r="AK127" s="78"/>
      <c r="AL127" s="78"/>
      <c r="AM127" s="78"/>
      <c r="AN127" s="78"/>
      <c r="AO127" s="78"/>
      <c r="AP127" s="78"/>
      <c r="AQ127" s="78"/>
      <c r="AR127" s="78"/>
      <c r="AS127" s="78"/>
      <c r="AT127" s="78"/>
      <c r="AU127" s="78"/>
      <c r="AV127" s="78"/>
      <c r="AW127" s="78"/>
      <c r="AX127" s="78"/>
      <c r="AY127" s="78"/>
      <c r="AZ127" s="78"/>
      <c r="BA127" s="78"/>
      <c r="BB127" s="78"/>
      <c r="BC127" s="78"/>
      <c r="BD127" s="78"/>
      <c r="BE127" s="78"/>
      <c r="BF127" s="78"/>
    </row>
    <row r="128" spans="2:58" x14ac:dyDescent="0.35">
      <c r="D128" s="81" t="s">
        <v>230</v>
      </c>
      <c r="F128" t="s">
        <v>197</v>
      </c>
      <c r="G128" s="163">
        <f t="shared" si="94"/>
        <v>0</v>
      </c>
      <c r="I128" s="78"/>
      <c r="J128" s="78"/>
      <c r="K128" s="78"/>
      <c r="L128" s="78"/>
      <c r="M128" s="78"/>
      <c r="N128" s="78"/>
      <c r="O128" s="78"/>
      <c r="P128" s="78"/>
      <c r="Q128" s="78"/>
      <c r="R128" s="78"/>
      <c r="S128" s="78"/>
      <c r="T128" s="78"/>
      <c r="U128" s="78"/>
      <c r="V128" s="78"/>
      <c r="W128" s="78"/>
      <c r="X128" s="78"/>
      <c r="Y128" s="78"/>
      <c r="Z128" s="78"/>
      <c r="AA128" s="78"/>
      <c r="AB128" s="78"/>
      <c r="AC128" s="78"/>
      <c r="AD128" s="78"/>
      <c r="AE128" s="78"/>
      <c r="AF128" s="78"/>
      <c r="AG128" s="78"/>
      <c r="AH128" s="78"/>
      <c r="AI128" s="78"/>
      <c r="AJ128" s="78"/>
      <c r="AK128" s="78"/>
      <c r="AL128" s="78"/>
      <c r="AM128" s="78"/>
      <c r="AN128" s="78"/>
      <c r="AO128" s="78"/>
      <c r="AP128" s="78"/>
      <c r="AQ128" s="78"/>
      <c r="AR128" s="78"/>
      <c r="AS128" s="78"/>
      <c r="AT128" s="78"/>
      <c r="AU128" s="78"/>
      <c r="AV128" s="78"/>
      <c r="AW128" s="78"/>
      <c r="AX128" s="78"/>
      <c r="AY128" s="78"/>
      <c r="AZ128" s="78"/>
      <c r="BA128" s="78"/>
      <c r="BB128" s="78"/>
      <c r="BC128" s="78"/>
      <c r="BD128" s="78"/>
      <c r="BE128" s="78"/>
      <c r="BF128" s="78"/>
    </row>
    <row r="129" spans="3:58" x14ac:dyDescent="0.35">
      <c r="D129" s="81" t="s">
        <v>203</v>
      </c>
      <c r="F129" t="s">
        <v>197</v>
      </c>
      <c r="G129" s="163">
        <f t="shared" si="94"/>
        <v>0</v>
      </c>
      <c r="I129" s="78"/>
      <c r="J129" s="78"/>
      <c r="K129" s="78"/>
      <c r="L129" s="78"/>
      <c r="M129" s="78"/>
      <c r="N129" s="78"/>
      <c r="O129" s="78"/>
      <c r="P129" s="78"/>
      <c r="Q129" s="78"/>
      <c r="R129" s="78"/>
      <c r="S129" s="78"/>
      <c r="T129" s="78"/>
      <c r="U129" s="78"/>
      <c r="V129" s="78"/>
      <c r="W129" s="78"/>
      <c r="X129" s="78"/>
      <c r="Y129" s="78"/>
      <c r="Z129" s="78"/>
      <c r="AA129" s="78"/>
      <c r="AB129" s="78"/>
      <c r="AC129" s="78"/>
      <c r="AD129" s="78"/>
      <c r="AE129" s="78"/>
      <c r="AF129" s="78"/>
      <c r="AG129" s="78"/>
      <c r="AH129" s="78"/>
      <c r="AI129" s="78"/>
      <c r="AJ129" s="78"/>
      <c r="AK129" s="78"/>
      <c r="AL129" s="78"/>
      <c r="AM129" s="78"/>
      <c r="AN129" s="78"/>
      <c r="AO129" s="78"/>
      <c r="AP129" s="78"/>
      <c r="AQ129" s="78"/>
      <c r="AR129" s="78"/>
      <c r="AS129" s="78"/>
      <c r="AT129" s="78"/>
      <c r="AU129" s="78"/>
      <c r="AV129" s="78"/>
      <c r="AW129" s="78"/>
      <c r="AX129" s="78"/>
      <c r="AY129" s="78"/>
      <c r="AZ129" s="78"/>
      <c r="BA129" s="78"/>
      <c r="BB129" s="78"/>
      <c r="BC129" s="78"/>
      <c r="BD129" s="78"/>
      <c r="BE129" s="78"/>
      <c r="BF129" s="78"/>
    </row>
    <row r="130" spans="3:58" x14ac:dyDescent="0.35">
      <c r="D130" s="81" t="s">
        <v>204</v>
      </c>
      <c r="F130" t="s">
        <v>197</v>
      </c>
      <c r="G130" s="163">
        <f t="shared" si="94"/>
        <v>0</v>
      </c>
      <c r="I130" s="78"/>
      <c r="J130" s="78"/>
      <c r="K130" s="78"/>
      <c r="L130" s="78"/>
      <c r="M130" s="78"/>
      <c r="N130" s="78"/>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c r="AN130" s="78"/>
      <c r="AO130" s="78"/>
      <c r="AP130" s="78"/>
      <c r="AQ130" s="78"/>
      <c r="AR130" s="78"/>
      <c r="AS130" s="78"/>
      <c r="AT130" s="78"/>
      <c r="AU130" s="78"/>
      <c r="AV130" s="78"/>
      <c r="AW130" s="78"/>
      <c r="AX130" s="78"/>
      <c r="AY130" s="78"/>
      <c r="AZ130" s="78"/>
      <c r="BA130" s="78"/>
      <c r="BB130" s="78"/>
      <c r="BC130" s="78"/>
      <c r="BD130" s="78"/>
      <c r="BE130" s="78"/>
      <c r="BF130" s="78"/>
    </row>
    <row r="131" spans="3:58" x14ac:dyDescent="0.35">
      <c r="D131" s="81" t="s">
        <v>205</v>
      </c>
      <c r="F131" t="s">
        <v>197</v>
      </c>
      <c r="G131" s="163">
        <f t="shared" si="94"/>
        <v>0</v>
      </c>
      <c r="I131" s="78"/>
      <c r="J131" s="78"/>
      <c r="K131" s="78"/>
      <c r="L131" s="78"/>
      <c r="M131" s="78"/>
      <c r="N131" s="78"/>
      <c r="O131" s="78"/>
      <c r="P131" s="78"/>
      <c r="Q131" s="78"/>
      <c r="R131" s="78"/>
      <c r="S131" s="78"/>
      <c r="T131" s="78"/>
      <c r="U131" s="78"/>
      <c r="V131" s="78"/>
      <c r="W131" s="78"/>
      <c r="X131" s="78"/>
      <c r="Y131" s="78"/>
      <c r="Z131" s="78"/>
      <c r="AA131" s="78"/>
      <c r="AB131" s="78"/>
      <c r="AC131" s="78"/>
      <c r="AD131" s="78"/>
      <c r="AE131" s="78"/>
      <c r="AF131" s="78"/>
      <c r="AG131" s="78"/>
      <c r="AH131" s="78"/>
      <c r="AI131" s="78"/>
      <c r="AJ131" s="78"/>
      <c r="AK131" s="78"/>
      <c r="AL131" s="78"/>
      <c r="AM131" s="78"/>
      <c r="AN131" s="78"/>
      <c r="AO131" s="78"/>
      <c r="AP131" s="78"/>
      <c r="AQ131" s="78"/>
      <c r="AR131" s="78"/>
      <c r="AS131" s="78"/>
      <c r="AT131" s="78"/>
      <c r="AU131" s="78"/>
      <c r="AV131" s="78"/>
      <c r="AW131" s="78"/>
      <c r="AX131" s="78"/>
      <c r="AY131" s="78"/>
      <c r="AZ131" s="78"/>
      <c r="BA131" s="78"/>
      <c r="BB131" s="78"/>
      <c r="BC131" s="78"/>
      <c r="BD131" s="78"/>
      <c r="BE131" s="78"/>
      <c r="BF131" s="78"/>
    </row>
    <row r="132" spans="3:58" x14ac:dyDescent="0.35">
      <c r="D132" s="81" t="s">
        <v>205</v>
      </c>
      <c r="F132" t="s">
        <v>197</v>
      </c>
      <c r="G132" s="163">
        <f t="shared" si="94"/>
        <v>0</v>
      </c>
      <c r="I132" s="78"/>
      <c r="J132" s="78"/>
      <c r="K132" s="78"/>
      <c r="L132" s="78"/>
      <c r="M132" s="78"/>
      <c r="N132" s="78"/>
      <c r="O132" s="78"/>
      <c r="P132" s="78"/>
      <c r="Q132" s="78"/>
      <c r="R132" s="78"/>
      <c r="S132" s="78"/>
      <c r="T132" s="78"/>
      <c r="U132" s="78"/>
      <c r="V132" s="78"/>
      <c r="W132" s="78"/>
      <c r="X132" s="78"/>
      <c r="Y132" s="78"/>
      <c r="Z132" s="78"/>
      <c r="AA132" s="78"/>
      <c r="AB132" s="78"/>
      <c r="AC132" s="78"/>
      <c r="AD132" s="78"/>
      <c r="AE132" s="78"/>
      <c r="AF132" s="78"/>
      <c r="AG132" s="78"/>
      <c r="AH132" s="78"/>
      <c r="AI132" s="78"/>
      <c r="AJ132" s="78"/>
      <c r="AK132" s="78"/>
      <c r="AL132" s="78"/>
      <c r="AM132" s="78"/>
      <c r="AN132" s="78"/>
      <c r="AO132" s="78"/>
      <c r="AP132" s="78"/>
      <c r="AQ132" s="78"/>
      <c r="AR132" s="78"/>
      <c r="AS132" s="78"/>
      <c r="AT132" s="78"/>
      <c r="AU132" s="78"/>
      <c r="AV132" s="78"/>
      <c r="AW132" s="78"/>
      <c r="AX132" s="78"/>
      <c r="AY132" s="78"/>
      <c r="AZ132" s="78"/>
      <c r="BA132" s="78"/>
      <c r="BB132" s="78"/>
      <c r="BC132" s="78"/>
      <c r="BD132" s="78"/>
      <c r="BE132" s="78"/>
      <c r="BF132" s="78"/>
    </row>
    <row r="133" spans="3:58" x14ac:dyDescent="0.35">
      <c r="D133" s="81" t="s">
        <v>205</v>
      </c>
      <c r="F133" t="s">
        <v>197</v>
      </c>
      <c r="G133" s="163">
        <f t="shared" si="94"/>
        <v>0</v>
      </c>
      <c r="I133" s="78"/>
      <c r="J133" s="78"/>
      <c r="K133" s="78"/>
      <c r="L133" s="78"/>
      <c r="M133" s="78"/>
      <c r="N133" s="78"/>
      <c r="O133" s="78"/>
      <c r="P133" s="78"/>
      <c r="Q133" s="78"/>
      <c r="R133" s="78"/>
      <c r="S133" s="78"/>
      <c r="T133" s="78"/>
      <c r="U133" s="78"/>
      <c r="V133" s="78"/>
      <c r="W133" s="78"/>
      <c r="X133" s="78"/>
      <c r="Y133" s="78"/>
      <c r="Z133" s="78"/>
      <c r="AA133" s="78"/>
      <c r="AB133" s="78"/>
      <c r="AC133" s="78"/>
      <c r="AD133" s="78"/>
      <c r="AE133" s="78"/>
      <c r="AF133" s="78"/>
      <c r="AG133" s="78"/>
      <c r="AH133" s="78"/>
      <c r="AI133" s="78"/>
      <c r="AJ133" s="78"/>
      <c r="AK133" s="78"/>
      <c r="AL133" s="78"/>
      <c r="AM133" s="78"/>
      <c r="AN133" s="78"/>
      <c r="AO133" s="78"/>
      <c r="AP133" s="78"/>
      <c r="AQ133" s="78"/>
      <c r="AR133" s="78"/>
      <c r="AS133" s="78"/>
      <c r="AT133" s="78"/>
      <c r="AU133" s="78"/>
      <c r="AV133" s="78"/>
      <c r="AW133" s="78"/>
      <c r="AX133" s="78"/>
      <c r="AY133" s="78"/>
      <c r="AZ133" s="78"/>
      <c r="BA133" s="78"/>
      <c r="BB133" s="78"/>
      <c r="BC133" s="78"/>
      <c r="BD133" s="78"/>
      <c r="BE133" s="78"/>
      <c r="BF133" s="78"/>
    </row>
    <row r="134" spans="3:58" x14ac:dyDescent="0.35">
      <c r="D134" s="81" t="s">
        <v>205</v>
      </c>
      <c r="F134" t="s">
        <v>197</v>
      </c>
      <c r="G134" s="163">
        <f t="shared" si="94"/>
        <v>0</v>
      </c>
      <c r="I134" s="78"/>
      <c r="J134" s="78"/>
      <c r="K134" s="78"/>
      <c r="L134" s="78"/>
      <c r="M134" s="78"/>
      <c r="N134" s="78"/>
      <c r="O134" s="78"/>
      <c r="P134" s="78"/>
      <c r="Q134" s="78"/>
      <c r="R134" s="78"/>
      <c r="S134" s="78"/>
      <c r="T134" s="78"/>
      <c r="U134" s="78"/>
      <c r="V134" s="78"/>
      <c r="W134" s="78"/>
      <c r="X134" s="78"/>
      <c r="Y134" s="78"/>
      <c r="Z134" s="78"/>
      <c r="AA134" s="78"/>
      <c r="AB134" s="78"/>
      <c r="AC134" s="78"/>
      <c r="AD134" s="78"/>
      <c r="AE134" s="78"/>
      <c r="AF134" s="78"/>
      <c r="AG134" s="78"/>
      <c r="AH134" s="78"/>
      <c r="AI134" s="78"/>
      <c r="AJ134" s="78"/>
      <c r="AK134" s="78"/>
      <c r="AL134" s="78"/>
      <c r="AM134" s="78"/>
      <c r="AN134" s="78"/>
      <c r="AO134" s="78"/>
      <c r="AP134" s="78"/>
      <c r="AQ134" s="78"/>
      <c r="AR134" s="78"/>
      <c r="AS134" s="78"/>
      <c r="AT134" s="78"/>
      <c r="AU134" s="78"/>
      <c r="AV134" s="78"/>
      <c r="AW134" s="78"/>
      <c r="AX134" s="78"/>
      <c r="AY134" s="78"/>
      <c r="AZ134" s="78"/>
      <c r="BA134" s="78"/>
      <c r="BB134" s="78"/>
      <c r="BC134" s="78"/>
      <c r="BD134" s="78"/>
      <c r="BE134" s="78"/>
      <c r="BF134" s="78"/>
    </row>
    <row r="135" spans="3:58" x14ac:dyDescent="0.35">
      <c r="D135" s="81" t="s">
        <v>205</v>
      </c>
      <c r="F135" t="s">
        <v>197</v>
      </c>
      <c r="G135" s="163">
        <f t="shared" si="94"/>
        <v>0</v>
      </c>
      <c r="I135" s="78"/>
      <c r="J135" s="78"/>
      <c r="K135" s="78"/>
      <c r="L135" s="78"/>
      <c r="M135" s="78"/>
      <c r="N135" s="78"/>
      <c r="O135" s="78"/>
      <c r="P135" s="78"/>
      <c r="Q135" s="78"/>
      <c r="R135" s="78"/>
      <c r="S135" s="78"/>
      <c r="T135" s="78"/>
      <c r="U135" s="78"/>
      <c r="V135" s="78"/>
      <c r="W135" s="78"/>
      <c r="X135" s="78"/>
      <c r="Y135" s="78"/>
      <c r="Z135" s="78"/>
      <c r="AA135" s="78"/>
      <c r="AB135" s="78"/>
      <c r="AC135" s="78"/>
      <c r="AD135" s="78"/>
      <c r="AE135" s="78"/>
      <c r="AF135" s="78"/>
      <c r="AG135" s="78"/>
      <c r="AH135" s="78"/>
      <c r="AI135" s="78"/>
      <c r="AJ135" s="78"/>
      <c r="AK135" s="78"/>
      <c r="AL135" s="78"/>
      <c r="AM135" s="78"/>
      <c r="AN135" s="78"/>
      <c r="AO135" s="78"/>
      <c r="AP135" s="78"/>
      <c r="AQ135" s="78"/>
      <c r="AR135" s="78"/>
      <c r="AS135" s="78"/>
      <c r="AT135" s="78"/>
      <c r="AU135" s="78"/>
      <c r="AV135" s="78"/>
      <c r="AW135" s="78"/>
      <c r="AX135" s="78"/>
      <c r="AY135" s="78"/>
      <c r="AZ135" s="78"/>
      <c r="BA135" s="78"/>
      <c r="BB135" s="78"/>
      <c r="BC135" s="78"/>
      <c r="BD135" s="78"/>
      <c r="BE135" s="78"/>
      <c r="BF135" s="78"/>
    </row>
    <row r="136" spans="3:58" x14ac:dyDescent="0.35">
      <c r="D136" s="13" t="s">
        <v>231</v>
      </c>
      <c r="E136" s="13"/>
      <c r="F136" s="13" t="s">
        <v>197</v>
      </c>
      <c r="G136" s="164">
        <f t="shared" si="94"/>
        <v>0</v>
      </c>
      <c r="H136" s="13"/>
      <c r="I136" s="125">
        <f t="shared" ref="I136:AN136" si="95" xml:space="preserve"> SUM( I125:I135 )</f>
        <v>0</v>
      </c>
      <c r="J136" s="125">
        <f t="shared" si="95"/>
        <v>0</v>
      </c>
      <c r="K136" s="125">
        <f t="shared" si="95"/>
        <v>0</v>
      </c>
      <c r="L136" s="125">
        <f t="shared" si="95"/>
        <v>0</v>
      </c>
      <c r="M136" s="125">
        <f t="shared" si="95"/>
        <v>0</v>
      </c>
      <c r="N136" s="125">
        <f t="shared" si="95"/>
        <v>0</v>
      </c>
      <c r="O136" s="125">
        <f t="shared" si="95"/>
        <v>0</v>
      </c>
      <c r="P136" s="125">
        <f t="shared" si="95"/>
        <v>0</v>
      </c>
      <c r="Q136" s="125">
        <f t="shared" si="95"/>
        <v>0</v>
      </c>
      <c r="R136" s="125">
        <f t="shared" si="95"/>
        <v>0</v>
      </c>
      <c r="S136" s="125">
        <f t="shared" si="95"/>
        <v>0</v>
      </c>
      <c r="T136" s="125">
        <f t="shared" si="95"/>
        <v>0</v>
      </c>
      <c r="U136" s="125">
        <f t="shared" si="95"/>
        <v>0</v>
      </c>
      <c r="V136" s="125">
        <f t="shared" si="95"/>
        <v>0</v>
      </c>
      <c r="W136" s="125">
        <f t="shared" si="95"/>
        <v>0</v>
      </c>
      <c r="X136" s="125">
        <f t="shared" si="95"/>
        <v>0</v>
      </c>
      <c r="Y136" s="125">
        <f t="shared" si="95"/>
        <v>0</v>
      </c>
      <c r="Z136" s="125">
        <f t="shared" si="95"/>
        <v>0</v>
      </c>
      <c r="AA136" s="125">
        <f t="shared" si="95"/>
        <v>0</v>
      </c>
      <c r="AB136" s="125">
        <f t="shared" si="95"/>
        <v>0</v>
      </c>
      <c r="AC136" s="125">
        <f t="shared" si="95"/>
        <v>0</v>
      </c>
      <c r="AD136" s="125">
        <f t="shared" si="95"/>
        <v>0</v>
      </c>
      <c r="AE136" s="125">
        <f t="shared" si="95"/>
        <v>0</v>
      </c>
      <c r="AF136" s="125">
        <f t="shared" si="95"/>
        <v>0</v>
      </c>
      <c r="AG136" s="125">
        <f t="shared" si="95"/>
        <v>0</v>
      </c>
      <c r="AH136" s="125">
        <f t="shared" si="95"/>
        <v>0</v>
      </c>
      <c r="AI136" s="125">
        <f t="shared" si="95"/>
        <v>0</v>
      </c>
      <c r="AJ136" s="125">
        <f t="shared" si="95"/>
        <v>0</v>
      </c>
      <c r="AK136" s="125">
        <f t="shared" si="95"/>
        <v>0</v>
      </c>
      <c r="AL136" s="125">
        <f t="shared" si="95"/>
        <v>0</v>
      </c>
      <c r="AM136" s="125">
        <f t="shared" si="95"/>
        <v>0</v>
      </c>
      <c r="AN136" s="125">
        <f t="shared" si="95"/>
        <v>0</v>
      </c>
      <c r="AO136" s="125">
        <f t="shared" ref="AO136:BF136" si="96" xml:space="preserve"> SUM( AO125:AO135 )</f>
        <v>0</v>
      </c>
      <c r="AP136" s="125">
        <f t="shared" si="96"/>
        <v>0</v>
      </c>
      <c r="AQ136" s="125">
        <f t="shared" si="96"/>
        <v>0</v>
      </c>
      <c r="AR136" s="125">
        <f t="shared" si="96"/>
        <v>0</v>
      </c>
      <c r="AS136" s="125">
        <f t="shared" si="96"/>
        <v>0</v>
      </c>
      <c r="AT136" s="125">
        <f t="shared" si="96"/>
        <v>0</v>
      </c>
      <c r="AU136" s="125">
        <f t="shared" si="96"/>
        <v>0</v>
      </c>
      <c r="AV136" s="125">
        <f t="shared" si="96"/>
        <v>0</v>
      </c>
      <c r="AW136" s="125">
        <f t="shared" si="96"/>
        <v>0</v>
      </c>
      <c r="AX136" s="125">
        <f t="shared" si="96"/>
        <v>0</v>
      </c>
      <c r="AY136" s="125">
        <f t="shared" si="96"/>
        <v>0</v>
      </c>
      <c r="AZ136" s="125">
        <f t="shared" si="96"/>
        <v>0</v>
      </c>
      <c r="BA136" s="125">
        <f t="shared" si="96"/>
        <v>0</v>
      </c>
      <c r="BB136" s="125">
        <f t="shared" si="96"/>
        <v>0</v>
      </c>
      <c r="BC136" s="125">
        <f t="shared" si="96"/>
        <v>0</v>
      </c>
      <c r="BD136" s="125">
        <f t="shared" si="96"/>
        <v>0</v>
      </c>
      <c r="BE136" s="125">
        <f t="shared" si="96"/>
        <v>0</v>
      </c>
      <c r="BF136" s="125">
        <f t="shared" si="96"/>
        <v>0</v>
      </c>
    </row>
    <row r="137" spans="3:58" x14ac:dyDescent="0.35"/>
    <row r="138" spans="3:58" x14ac:dyDescent="0.35">
      <c r="C138" s="10" t="s">
        <v>232</v>
      </c>
      <c r="D138" s="8"/>
      <c r="E138" s="8"/>
      <c r="F138" s="8"/>
      <c r="G138" s="162"/>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c r="BD138" s="8"/>
      <c r="BE138" s="8"/>
      <c r="BF138" s="8"/>
    </row>
    <row r="139" spans="3:58" x14ac:dyDescent="0.35"/>
    <row r="140" spans="3:58" x14ac:dyDescent="0.35">
      <c r="D140" s="11" t="str">
        <f xml:space="preserve"> C138</f>
        <v>OPEX (real)</v>
      </c>
    </row>
    <row r="141" spans="3:58" x14ac:dyDescent="0.35">
      <c r="D141" s="14" t="str">
        <f t="shared" ref="D141:D151" si="97">D125</f>
        <v>Wind Turbine Generator</v>
      </c>
      <c r="F141" t="s">
        <v>105</v>
      </c>
      <c r="G141" s="163">
        <f t="shared" ref="G141:G152" si="98" xml:space="preserve"> SUM(I141:BF141)</f>
        <v>0</v>
      </c>
      <c r="I141" s="126">
        <f xml:space="preserve"> IFERROR( I125 / I$15, 0 )</f>
        <v>0</v>
      </c>
      <c r="J141" s="126">
        <f t="shared" ref="J141:AN141" si="99" xml:space="preserve"> IFERROR( J125 / J$15, 0 )</f>
        <v>0</v>
      </c>
      <c r="K141" s="126">
        <f t="shared" si="99"/>
        <v>0</v>
      </c>
      <c r="L141" s="126">
        <f t="shared" si="99"/>
        <v>0</v>
      </c>
      <c r="M141" s="126">
        <f t="shared" si="99"/>
        <v>0</v>
      </c>
      <c r="N141" s="126">
        <f t="shared" si="99"/>
        <v>0</v>
      </c>
      <c r="O141" s="126">
        <f t="shared" si="99"/>
        <v>0</v>
      </c>
      <c r="P141" s="126">
        <f t="shared" si="99"/>
        <v>0</v>
      </c>
      <c r="Q141" s="126">
        <f t="shared" si="99"/>
        <v>0</v>
      </c>
      <c r="R141" s="126">
        <f t="shared" si="99"/>
        <v>0</v>
      </c>
      <c r="S141" s="126">
        <f t="shared" si="99"/>
        <v>0</v>
      </c>
      <c r="T141" s="126">
        <f t="shared" si="99"/>
        <v>0</v>
      </c>
      <c r="U141" s="126">
        <f t="shared" si="99"/>
        <v>0</v>
      </c>
      <c r="V141" s="126">
        <f t="shared" si="99"/>
        <v>0</v>
      </c>
      <c r="W141" s="126">
        <f t="shared" si="99"/>
        <v>0</v>
      </c>
      <c r="X141" s="126">
        <f t="shared" si="99"/>
        <v>0</v>
      </c>
      <c r="Y141" s="126">
        <f t="shared" si="99"/>
        <v>0</v>
      </c>
      <c r="Z141" s="126">
        <f t="shared" si="99"/>
        <v>0</v>
      </c>
      <c r="AA141" s="126">
        <f t="shared" si="99"/>
        <v>0</v>
      </c>
      <c r="AB141" s="126">
        <f t="shared" si="99"/>
        <v>0</v>
      </c>
      <c r="AC141" s="126">
        <f t="shared" si="99"/>
        <v>0</v>
      </c>
      <c r="AD141" s="126">
        <f t="shared" si="99"/>
        <v>0</v>
      </c>
      <c r="AE141" s="126">
        <f t="shared" si="99"/>
        <v>0</v>
      </c>
      <c r="AF141" s="126">
        <f t="shared" si="99"/>
        <v>0</v>
      </c>
      <c r="AG141" s="126">
        <f t="shared" si="99"/>
        <v>0</v>
      </c>
      <c r="AH141" s="126">
        <f t="shared" si="99"/>
        <v>0</v>
      </c>
      <c r="AI141" s="126">
        <f t="shared" si="99"/>
        <v>0</v>
      </c>
      <c r="AJ141" s="126">
        <f t="shared" si="99"/>
        <v>0</v>
      </c>
      <c r="AK141" s="126">
        <f t="shared" si="99"/>
        <v>0</v>
      </c>
      <c r="AL141" s="126">
        <f t="shared" si="99"/>
        <v>0</v>
      </c>
      <c r="AM141" s="126">
        <f t="shared" si="99"/>
        <v>0</v>
      </c>
      <c r="AN141" s="126">
        <f t="shared" si="99"/>
        <v>0</v>
      </c>
      <c r="AO141" s="126">
        <f t="shared" ref="AO141:BF141" si="100" xml:space="preserve"> IFERROR( AO125 / AO$15, 0 )</f>
        <v>0</v>
      </c>
      <c r="AP141" s="126">
        <f t="shared" si="100"/>
        <v>0</v>
      </c>
      <c r="AQ141" s="126">
        <f t="shared" si="100"/>
        <v>0</v>
      </c>
      <c r="AR141" s="126">
        <f t="shared" si="100"/>
        <v>0</v>
      </c>
      <c r="AS141" s="126">
        <f t="shared" si="100"/>
        <v>0</v>
      </c>
      <c r="AT141" s="126">
        <f t="shared" si="100"/>
        <v>0</v>
      </c>
      <c r="AU141" s="126">
        <f t="shared" si="100"/>
        <v>0</v>
      </c>
      <c r="AV141" s="126">
        <f t="shared" si="100"/>
        <v>0</v>
      </c>
      <c r="AW141" s="126">
        <f t="shared" si="100"/>
        <v>0</v>
      </c>
      <c r="AX141" s="126">
        <f t="shared" si="100"/>
        <v>0</v>
      </c>
      <c r="AY141" s="126">
        <f t="shared" si="100"/>
        <v>0</v>
      </c>
      <c r="AZ141" s="126">
        <f t="shared" si="100"/>
        <v>0</v>
      </c>
      <c r="BA141" s="126">
        <f t="shared" si="100"/>
        <v>0</v>
      </c>
      <c r="BB141" s="126">
        <f t="shared" si="100"/>
        <v>0</v>
      </c>
      <c r="BC141" s="126">
        <f t="shared" si="100"/>
        <v>0</v>
      </c>
      <c r="BD141" s="126">
        <f t="shared" si="100"/>
        <v>0</v>
      </c>
      <c r="BE141" s="126">
        <f t="shared" si="100"/>
        <v>0</v>
      </c>
      <c r="BF141" s="126">
        <f t="shared" si="100"/>
        <v>0</v>
      </c>
    </row>
    <row r="142" spans="3:58" x14ac:dyDescent="0.35">
      <c r="D142" s="14" t="str">
        <f t="shared" si="97"/>
        <v>Balance of Plant</v>
      </c>
      <c r="F142" t="s">
        <v>105</v>
      </c>
      <c r="G142" s="163">
        <f t="shared" si="98"/>
        <v>0</v>
      </c>
      <c r="I142" s="126">
        <f t="shared" ref="I142:AN142" si="101" xml:space="preserve"> IFERROR( I126 / I$15, 0 )</f>
        <v>0</v>
      </c>
      <c r="J142" s="126">
        <f t="shared" si="101"/>
        <v>0</v>
      </c>
      <c r="K142" s="126">
        <f t="shared" si="101"/>
        <v>0</v>
      </c>
      <c r="L142" s="126">
        <f t="shared" si="101"/>
        <v>0</v>
      </c>
      <c r="M142" s="126">
        <f t="shared" si="101"/>
        <v>0</v>
      </c>
      <c r="N142" s="126">
        <f t="shared" si="101"/>
        <v>0</v>
      </c>
      <c r="O142" s="126">
        <f t="shared" si="101"/>
        <v>0</v>
      </c>
      <c r="P142" s="126">
        <f t="shared" si="101"/>
        <v>0</v>
      </c>
      <c r="Q142" s="126">
        <f t="shared" si="101"/>
        <v>0</v>
      </c>
      <c r="R142" s="126">
        <f t="shared" si="101"/>
        <v>0</v>
      </c>
      <c r="S142" s="126">
        <f t="shared" si="101"/>
        <v>0</v>
      </c>
      <c r="T142" s="126">
        <f t="shared" si="101"/>
        <v>0</v>
      </c>
      <c r="U142" s="126">
        <f t="shared" si="101"/>
        <v>0</v>
      </c>
      <c r="V142" s="126">
        <f t="shared" si="101"/>
        <v>0</v>
      </c>
      <c r="W142" s="126">
        <f t="shared" si="101"/>
        <v>0</v>
      </c>
      <c r="X142" s="126">
        <f t="shared" si="101"/>
        <v>0</v>
      </c>
      <c r="Y142" s="126">
        <f t="shared" si="101"/>
        <v>0</v>
      </c>
      <c r="Z142" s="126">
        <f t="shared" si="101"/>
        <v>0</v>
      </c>
      <c r="AA142" s="126">
        <f t="shared" si="101"/>
        <v>0</v>
      </c>
      <c r="AB142" s="126">
        <f t="shared" si="101"/>
        <v>0</v>
      </c>
      <c r="AC142" s="126">
        <f t="shared" si="101"/>
        <v>0</v>
      </c>
      <c r="AD142" s="126">
        <f t="shared" si="101"/>
        <v>0</v>
      </c>
      <c r="AE142" s="126">
        <f t="shared" si="101"/>
        <v>0</v>
      </c>
      <c r="AF142" s="126">
        <f t="shared" si="101"/>
        <v>0</v>
      </c>
      <c r="AG142" s="126">
        <f t="shared" si="101"/>
        <v>0</v>
      </c>
      <c r="AH142" s="126">
        <f t="shared" si="101"/>
        <v>0</v>
      </c>
      <c r="AI142" s="126">
        <f t="shared" si="101"/>
        <v>0</v>
      </c>
      <c r="AJ142" s="126">
        <f t="shared" si="101"/>
        <v>0</v>
      </c>
      <c r="AK142" s="126">
        <f t="shared" si="101"/>
        <v>0</v>
      </c>
      <c r="AL142" s="126">
        <f t="shared" si="101"/>
        <v>0</v>
      </c>
      <c r="AM142" s="126">
        <f t="shared" si="101"/>
        <v>0</v>
      </c>
      <c r="AN142" s="126">
        <f t="shared" si="101"/>
        <v>0</v>
      </c>
      <c r="AO142" s="126">
        <f t="shared" ref="AO142:BF142" si="102" xml:space="preserve"> IFERROR( AO126 / AO$15, 0 )</f>
        <v>0</v>
      </c>
      <c r="AP142" s="126">
        <f t="shared" si="102"/>
        <v>0</v>
      </c>
      <c r="AQ142" s="126">
        <f t="shared" si="102"/>
        <v>0</v>
      </c>
      <c r="AR142" s="126">
        <f t="shared" si="102"/>
        <v>0</v>
      </c>
      <c r="AS142" s="126">
        <f t="shared" si="102"/>
        <v>0</v>
      </c>
      <c r="AT142" s="126">
        <f t="shared" si="102"/>
        <v>0</v>
      </c>
      <c r="AU142" s="126">
        <f t="shared" si="102"/>
        <v>0</v>
      </c>
      <c r="AV142" s="126">
        <f t="shared" si="102"/>
        <v>0</v>
      </c>
      <c r="AW142" s="126">
        <f t="shared" si="102"/>
        <v>0</v>
      </c>
      <c r="AX142" s="126">
        <f t="shared" si="102"/>
        <v>0</v>
      </c>
      <c r="AY142" s="126">
        <f t="shared" si="102"/>
        <v>0</v>
      </c>
      <c r="AZ142" s="126">
        <f t="shared" si="102"/>
        <v>0</v>
      </c>
      <c r="BA142" s="126">
        <f t="shared" si="102"/>
        <v>0</v>
      </c>
      <c r="BB142" s="126">
        <f t="shared" si="102"/>
        <v>0</v>
      </c>
      <c r="BC142" s="126">
        <f t="shared" si="102"/>
        <v>0</v>
      </c>
      <c r="BD142" s="126">
        <f t="shared" si="102"/>
        <v>0</v>
      </c>
      <c r="BE142" s="126">
        <f t="shared" si="102"/>
        <v>0</v>
      </c>
      <c r="BF142" s="126">
        <f t="shared" si="102"/>
        <v>0</v>
      </c>
    </row>
    <row r="143" spans="3:58" x14ac:dyDescent="0.35">
      <c r="D143" s="14" t="str">
        <f t="shared" si="97"/>
        <v>Spare Parts</v>
      </c>
      <c r="F143" t="s">
        <v>105</v>
      </c>
      <c r="G143" s="163">
        <f t="shared" si="98"/>
        <v>0</v>
      </c>
      <c r="I143" s="126">
        <f t="shared" ref="I143:AN143" si="103" xml:space="preserve"> IFERROR( I127 / I$15, 0 )</f>
        <v>0</v>
      </c>
      <c r="J143" s="126">
        <f t="shared" si="103"/>
        <v>0</v>
      </c>
      <c r="K143" s="126">
        <f t="shared" si="103"/>
        <v>0</v>
      </c>
      <c r="L143" s="126">
        <f t="shared" si="103"/>
        <v>0</v>
      </c>
      <c r="M143" s="126">
        <f t="shared" si="103"/>
        <v>0</v>
      </c>
      <c r="N143" s="126">
        <f t="shared" si="103"/>
        <v>0</v>
      </c>
      <c r="O143" s="126">
        <f t="shared" si="103"/>
        <v>0</v>
      </c>
      <c r="P143" s="126">
        <f t="shared" si="103"/>
        <v>0</v>
      </c>
      <c r="Q143" s="126">
        <f t="shared" si="103"/>
        <v>0</v>
      </c>
      <c r="R143" s="126">
        <f t="shared" si="103"/>
        <v>0</v>
      </c>
      <c r="S143" s="126">
        <f t="shared" si="103"/>
        <v>0</v>
      </c>
      <c r="T143" s="126">
        <f t="shared" si="103"/>
        <v>0</v>
      </c>
      <c r="U143" s="126">
        <f t="shared" si="103"/>
        <v>0</v>
      </c>
      <c r="V143" s="126">
        <f t="shared" si="103"/>
        <v>0</v>
      </c>
      <c r="W143" s="126">
        <f t="shared" si="103"/>
        <v>0</v>
      </c>
      <c r="X143" s="126">
        <f t="shared" si="103"/>
        <v>0</v>
      </c>
      <c r="Y143" s="126">
        <f t="shared" si="103"/>
        <v>0</v>
      </c>
      <c r="Z143" s="126">
        <f t="shared" si="103"/>
        <v>0</v>
      </c>
      <c r="AA143" s="126">
        <f t="shared" si="103"/>
        <v>0</v>
      </c>
      <c r="AB143" s="126">
        <f t="shared" si="103"/>
        <v>0</v>
      </c>
      <c r="AC143" s="126">
        <f t="shared" si="103"/>
        <v>0</v>
      </c>
      <c r="AD143" s="126">
        <f t="shared" si="103"/>
        <v>0</v>
      </c>
      <c r="AE143" s="126">
        <f t="shared" si="103"/>
        <v>0</v>
      </c>
      <c r="AF143" s="126">
        <f t="shared" si="103"/>
        <v>0</v>
      </c>
      <c r="AG143" s="126">
        <f t="shared" si="103"/>
        <v>0</v>
      </c>
      <c r="AH143" s="126">
        <f t="shared" si="103"/>
        <v>0</v>
      </c>
      <c r="AI143" s="126">
        <f t="shared" si="103"/>
        <v>0</v>
      </c>
      <c r="AJ143" s="126">
        <f t="shared" si="103"/>
        <v>0</v>
      </c>
      <c r="AK143" s="126">
        <f t="shared" si="103"/>
        <v>0</v>
      </c>
      <c r="AL143" s="126">
        <f t="shared" si="103"/>
        <v>0</v>
      </c>
      <c r="AM143" s="126">
        <f t="shared" si="103"/>
        <v>0</v>
      </c>
      <c r="AN143" s="126">
        <f t="shared" si="103"/>
        <v>0</v>
      </c>
      <c r="AO143" s="126">
        <f t="shared" ref="AO143:BF143" si="104" xml:space="preserve"> IFERROR( AO127 / AO$15, 0 )</f>
        <v>0</v>
      </c>
      <c r="AP143" s="126">
        <f t="shared" si="104"/>
        <v>0</v>
      </c>
      <c r="AQ143" s="126">
        <f t="shared" si="104"/>
        <v>0</v>
      </c>
      <c r="AR143" s="126">
        <f t="shared" si="104"/>
        <v>0</v>
      </c>
      <c r="AS143" s="126">
        <f t="shared" si="104"/>
        <v>0</v>
      </c>
      <c r="AT143" s="126">
        <f t="shared" si="104"/>
        <v>0</v>
      </c>
      <c r="AU143" s="126">
        <f t="shared" si="104"/>
        <v>0</v>
      </c>
      <c r="AV143" s="126">
        <f t="shared" si="104"/>
        <v>0</v>
      </c>
      <c r="AW143" s="126">
        <f t="shared" si="104"/>
        <v>0</v>
      </c>
      <c r="AX143" s="126">
        <f t="shared" si="104"/>
        <v>0</v>
      </c>
      <c r="AY143" s="126">
        <f t="shared" si="104"/>
        <v>0</v>
      </c>
      <c r="AZ143" s="126">
        <f t="shared" si="104"/>
        <v>0</v>
      </c>
      <c r="BA143" s="126">
        <f t="shared" si="104"/>
        <v>0</v>
      </c>
      <c r="BB143" s="126">
        <f t="shared" si="104"/>
        <v>0</v>
      </c>
      <c r="BC143" s="126">
        <f t="shared" si="104"/>
        <v>0</v>
      </c>
      <c r="BD143" s="126">
        <f t="shared" si="104"/>
        <v>0</v>
      </c>
      <c r="BE143" s="126">
        <f t="shared" si="104"/>
        <v>0</v>
      </c>
      <c r="BF143" s="126">
        <f t="shared" si="104"/>
        <v>0</v>
      </c>
    </row>
    <row r="144" spans="3:58" x14ac:dyDescent="0.35">
      <c r="D144" s="14" t="str">
        <f t="shared" si="97"/>
        <v>General</v>
      </c>
      <c r="F144" t="s">
        <v>105</v>
      </c>
      <c r="G144" s="163">
        <f t="shared" si="98"/>
        <v>0</v>
      </c>
      <c r="I144" s="126">
        <f t="shared" ref="I144:AN144" si="105" xml:space="preserve"> IFERROR( I128 / I$15, 0 )</f>
        <v>0</v>
      </c>
      <c r="J144" s="126">
        <f t="shared" si="105"/>
        <v>0</v>
      </c>
      <c r="K144" s="126">
        <f t="shared" si="105"/>
        <v>0</v>
      </c>
      <c r="L144" s="126">
        <f t="shared" si="105"/>
        <v>0</v>
      </c>
      <c r="M144" s="126">
        <f t="shared" si="105"/>
        <v>0</v>
      </c>
      <c r="N144" s="126">
        <f t="shared" si="105"/>
        <v>0</v>
      </c>
      <c r="O144" s="126">
        <f t="shared" si="105"/>
        <v>0</v>
      </c>
      <c r="P144" s="126">
        <f t="shared" si="105"/>
        <v>0</v>
      </c>
      <c r="Q144" s="126">
        <f t="shared" si="105"/>
        <v>0</v>
      </c>
      <c r="R144" s="126">
        <f t="shared" si="105"/>
        <v>0</v>
      </c>
      <c r="S144" s="126">
        <f t="shared" si="105"/>
        <v>0</v>
      </c>
      <c r="T144" s="126">
        <f t="shared" si="105"/>
        <v>0</v>
      </c>
      <c r="U144" s="126">
        <f t="shared" si="105"/>
        <v>0</v>
      </c>
      <c r="V144" s="126">
        <f t="shared" si="105"/>
        <v>0</v>
      </c>
      <c r="W144" s="126">
        <f t="shared" si="105"/>
        <v>0</v>
      </c>
      <c r="X144" s="126">
        <f t="shared" si="105"/>
        <v>0</v>
      </c>
      <c r="Y144" s="126">
        <f t="shared" si="105"/>
        <v>0</v>
      </c>
      <c r="Z144" s="126">
        <f t="shared" si="105"/>
        <v>0</v>
      </c>
      <c r="AA144" s="126">
        <f t="shared" si="105"/>
        <v>0</v>
      </c>
      <c r="AB144" s="126">
        <f t="shared" si="105"/>
        <v>0</v>
      </c>
      <c r="AC144" s="126">
        <f t="shared" si="105"/>
        <v>0</v>
      </c>
      <c r="AD144" s="126">
        <f t="shared" si="105"/>
        <v>0</v>
      </c>
      <c r="AE144" s="126">
        <f t="shared" si="105"/>
        <v>0</v>
      </c>
      <c r="AF144" s="126">
        <f t="shared" si="105"/>
        <v>0</v>
      </c>
      <c r="AG144" s="126">
        <f t="shared" si="105"/>
        <v>0</v>
      </c>
      <c r="AH144" s="126">
        <f t="shared" si="105"/>
        <v>0</v>
      </c>
      <c r="AI144" s="126">
        <f t="shared" si="105"/>
        <v>0</v>
      </c>
      <c r="AJ144" s="126">
        <f t="shared" si="105"/>
        <v>0</v>
      </c>
      <c r="AK144" s="126">
        <f t="shared" si="105"/>
        <v>0</v>
      </c>
      <c r="AL144" s="126">
        <f t="shared" si="105"/>
        <v>0</v>
      </c>
      <c r="AM144" s="126">
        <f t="shared" si="105"/>
        <v>0</v>
      </c>
      <c r="AN144" s="126">
        <f t="shared" si="105"/>
        <v>0</v>
      </c>
      <c r="AO144" s="126">
        <f t="shared" ref="AO144:BF144" si="106" xml:space="preserve"> IFERROR( AO128 / AO$15, 0 )</f>
        <v>0</v>
      </c>
      <c r="AP144" s="126">
        <f t="shared" si="106"/>
        <v>0</v>
      </c>
      <c r="AQ144" s="126">
        <f t="shared" si="106"/>
        <v>0</v>
      </c>
      <c r="AR144" s="126">
        <f t="shared" si="106"/>
        <v>0</v>
      </c>
      <c r="AS144" s="126">
        <f t="shared" si="106"/>
        <v>0</v>
      </c>
      <c r="AT144" s="126">
        <f t="shared" si="106"/>
        <v>0</v>
      </c>
      <c r="AU144" s="126">
        <f t="shared" si="106"/>
        <v>0</v>
      </c>
      <c r="AV144" s="126">
        <f t="shared" si="106"/>
        <v>0</v>
      </c>
      <c r="AW144" s="126">
        <f t="shared" si="106"/>
        <v>0</v>
      </c>
      <c r="AX144" s="126">
        <f t="shared" si="106"/>
        <v>0</v>
      </c>
      <c r="AY144" s="126">
        <f t="shared" si="106"/>
        <v>0</v>
      </c>
      <c r="AZ144" s="126">
        <f t="shared" si="106"/>
        <v>0</v>
      </c>
      <c r="BA144" s="126">
        <f t="shared" si="106"/>
        <v>0</v>
      </c>
      <c r="BB144" s="126">
        <f t="shared" si="106"/>
        <v>0</v>
      </c>
      <c r="BC144" s="126">
        <f t="shared" si="106"/>
        <v>0</v>
      </c>
      <c r="BD144" s="126">
        <f t="shared" si="106"/>
        <v>0</v>
      </c>
      <c r="BE144" s="126">
        <f t="shared" si="106"/>
        <v>0</v>
      </c>
      <c r="BF144" s="126">
        <f t="shared" si="106"/>
        <v>0</v>
      </c>
    </row>
    <row r="145" spans="2:58" x14ac:dyDescent="0.35">
      <c r="D145" s="14" t="str">
        <f t="shared" si="97"/>
        <v>Contingency</v>
      </c>
      <c r="F145" t="s">
        <v>105</v>
      </c>
      <c r="G145" s="163">
        <f t="shared" si="98"/>
        <v>0</v>
      </c>
      <c r="I145" s="126">
        <f t="shared" ref="I145:AN145" si="107" xml:space="preserve"> IFERROR( I129 / I$15, 0 )</f>
        <v>0</v>
      </c>
      <c r="J145" s="126">
        <f t="shared" si="107"/>
        <v>0</v>
      </c>
      <c r="K145" s="126">
        <f t="shared" si="107"/>
        <v>0</v>
      </c>
      <c r="L145" s="126">
        <f t="shared" si="107"/>
        <v>0</v>
      </c>
      <c r="M145" s="126">
        <f t="shared" si="107"/>
        <v>0</v>
      </c>
      <c r="N145" s="126">
        <f t="shared" si="107"/>
        <v>0</v>
      </c>
      <c r="O145" s="126">
        <f t="shared" si="107"/>
        <v>0</v>
      </c>
      <c r="P145" s="126">
        <f t="shared" si="107"/>
        <v>0</v>
      </c>
      <c r="Q145" s="126">
        <f t="shared" si="107"/>
        <v>0</v>
      </c>
      <c r="R145" s="126">
        <f t="shared" si="107"/>
        <v>0</v>
      </c>
      <c r="S145" s="126">
        <f t="shared" si="107"/>
        <v>0</v>
      </c>
      <c r="T145" s="126">
        <f t="shared" si="107"/>
        <v>0</v>
      </c>
      <c r="U145" s="126">
        <f t="shared" si="107"/>
        <v>0</v>
      </c>
      <c r="V145" s="126">
        <f t="shared" si="107"/>
        <v>0</v>
      </c>
      <c r="W145" s="126">
        <f t="shared" si="107"/>
        <v>0</v>
      </c>
      <c r="X145" s="126">
        <f t="shared" si="107"/>
        <v>0</v>
      </c>
      <c r="Y145" s="126">
        <f t="shared" si="107"/>
        <v>0</v>
      </c>
      <c r="Z145" s="126">
        <f t="shared" si="107"/>
        <v>0</v>
      </c>
      <c r="AA145" s="126">
        <f t="shared" si="107"/>
        <v>0</v>
      </c>
      <c r="AB145" s="126">
        <f t="shared" si="107"/>
        <v>0</v>
      </c>
      <c r="AC145" s="126">
        <f t="shared" si="107"/>
        <v>0</v>
      </c>
      <c r="AD145" s="126">
        <f t="shared" si="107"/>
        <v>0</v>
      </c>
      <c r="AE145" s="126">
        <f t="shared" si="107"/>
        <v>0</v>
      </c>
      <c r="AF145" s="126">
        <f t="shared" si="107"/>
        <v>0</v>
      </c>
      <c r="AG145" s="126">
        <f t="shared" si="107"/>
        <v>0</v>
      </c>
      <c r="AH145" s="126">
        <f t="shared" si="107"/>
        <v>0</v>
      </c>
      <c r="AI145" s="126">
        <f t="shared" si="107"/>
        <v>0</v>
      </c>
      <c r="AJ145" s="126">
        <f t="shared" si="107"/>
        <v>0</v>
      </c>
      <c r="AK145" s="126">
        <f t="shared" si="107"/>
        <v>0</v>
      </c>
      <c r="AL145" s="126">
        <f t="shared" si="107"/>
        <v>0</v>
      </c>
      <c r="AM145" s="126">
        <f t="shared" si="107"/>
        <v>0</v>
      </c>
      <c r="AN145" s="126">
        <f t="shared" si="107"/>
        <v>0</v>
      </c>
      <c r="AO145" s="126">
        <f t="shared" ref="AO145:BF145" si="108" xml:space="preserve"> IFERROR( AO129 / AO$15, 0 )</f>
        <v>0</v>
      </c>
      <c r="AP145" s="126">
        <f t="shared" si="108"/>
        <v>0</v>
      </c>
      <c r="AQ145" s="126">
        <f t="shared" si="108"/>
        <v>0</v>
      </c>
      <c r="AR145" s="126">
        <f t="shared" si="108"/>
        <v>0</v>
      </c>
      <c r="AS145" s="126">
        <f t="shared" si="108"/>
        <v>0</v>
      </c>
      <c r="AT145" s="126">
        <f t="shared" si="108"/>
        <v>0</v>
      </c>
      <c r="AU145" s="126">
        <f t="shared" si="108"/>
        <v>0</v>
      </c>
      <c r="AV145" s="126">
        <f t="shared" si="108"/>
        <v>0</v>
      </c>
      <c r="AW145" s="126">
        <f t="shared" si="108"/>
        <v>0</v>
      </c>
      <c r="AX145" s="126">
        <f t="shared" si="108"/>
        <v>0</v>
      </c>
      <c r="AY145" s="126">
        <f t="shared" si="108"/>
        <v>0</v>
      </c>
      <c r="AZ145" s="126">
        <f t="shared" si="108"/>
        <v>0</v>
      </c>
      <c r="BA145" s="126">
        <f t="shared" si="108"/>
        <v>0</v>
      </c>
      <c r="BB145" s="126">
        <f t="shared" si="108"/>
        <v>0</v>
      </c>
      <c r="BC145" s="126">
        <f t="shared" si="108"/>
        <v>0</v>
      </c>
      <c r="BD145" s="126">
        <f t="shared" si="108"/>
        <v>0</v>
      </c>
      <c r="BE145" s="126">
        <f t="shared" si="108"/>
        <v>0</v>
      </c>
      <c r="BF145" s="126">
        <f t="shared" si="108"/>
        <v>0</v>
      </c>
    </row>
    <row r="146" spans="2:58" x14ac:dyDescent="0.35">
      <c r="D146" s="14" t="str">
        <f t="shared" si="97"/>
        <v>Other</v>
      </c>
      <c r="F146" t="s">
        <v>105</v>
      </c>
      <c r="G146" s="163">
        <f t="shared" si="98"/>
        <v>0</v>
      </c>
      <c r="I146" s="126">
        <f t="shared" ref="I146:AN146" si="109" xml:space="preserve"> IFERROR( I130 / I$15, 0 )</f>
        <v>0</v>
      </c>
      <c r="J146" s="126">
        <f t="shared" si="109"/>
        <v>0</v>
      </c>
      <c r="K146" s="126">
        <f t="shared" si="109"/>
        <v>0</v>
      </c>
      <c r="L146" s="126">
        <f t="shared" si="109"/>
        <v>0</v>
      </c>
      <c r="M146" s="126">
        <f t="shared" si="109"/>
        <v>0</v>
      </c>
      <c r="N146" s="126">
        <f t="shared" si="109"/>
        <v>0</v>
      </c>
      <c r="O146" s="126">
        <f t="shared" si="109"/>
        <v>0</v>
      </c>
      <c r="P146" s="126">
        <f t="shared" si="109"/>
        <v>0</v>
      </c>
      <c r="Q146" s="126">
        <f t="shared" si="109"/>
        <v>0</v>
      </c>
      <c r="R146" s="126">
        <f t="shared" si="109"/>
        <v>0</v>
      </c>
      <c r="S146" s="126">
        <f t="shared" si="109"/>
        <v>0</v>
      </c>
      <c r="T146" s="126">
        <f t="shared" si="109"/>
        <v>0</v>
      </c>
      <c r="U146" s="126">
        <f t="shared" si="109"/>
        <v>0</v>
      </c>
      <c r="V146" s="126">
        <f t="shared" si="109"/>
        <v>0</v>
      </c>
      <c r="W146" s="126">
        <f t="shared" si="109"/>
        <v>0</v>
      </c>
      <c r="X146" s="126">
        <f t="shared" si="109"/>
        <v>0</v>
      </c>
      <c r="Y146" s="126">
        <f t="shared" si="109"/>
        <v>0</v>
      </c>
      <c r="Z146" s="126">
        <f t="shared" si="109"/>
        <v>0</v>
      </c>
      <c r="AA146" s="126">
        <f t="shared" si="109"/>
        <v>0</v>
      </c>
      <c r="AB146" s="126">
        <f t="shared" si="109"/>
        <v>0</v>
      </c>
      <c r="AC146" s="126">
        <f t="shared" si="109"/>
        <v>0</v>
      </c>
      <c r="AD146" s="126">
        <f t="shared" si="109"/>
        <v>0</v>
      </c>
      <c r="AE146" s="126">
        <f t="shared" si="109"/>
        <v>0</v>
      </c>
      <c r="AF146" s="126">
        <f t="shared" si="109"/>
        <v>0</v>
      </c>
      <c r="AG146" s="126">
        <f t="shared" si="109"/>
        <v>0</v>
      </c>
      <c r="AH146" s="126">
        <f t="shared" si="109"/>
        <v>0</v>
      </c>
      <c r="AI146" s="126">
        <f t="shared" si="109"/>
        <v>0</v>
      </c>
      <c r="AJ146" s="126">
        <f t="shared" si="109"/>
        <v>0</v>
      </c>
      <c r="AK146" s="126">
        <f t="shared" si="109"/>
        <v>0</v>
      </c>
      <c r="AL146" s="126">
        <f t="shared" si="109"/>
        <v>0</v>
      </c>
      <c r="AM146" s="126">
        <f t="shared" si="109"/>
        <v>0</v>
      </c>
      <c r="AN146" s="126">
        <f t="shared" si="109"/>
        <v>0</v>
      </c>
      <c r="AO146" s="126">
        <f t="shared" ref="AO146:BF146" si="110" xml:space="preserve"> IFERROR( AO130 / AO$15, 0 )</f>
        <v>0</v>
      </c>
      <c r="AP146" s="126">
        <f t="shared" si="110"/>
        <v>0</v>
      </c>
      <c r="AQ146" s="126">
        <f t="shared" si="110"/>
        <v>0</v>
      </c>
      <c r="AR146" s="126">
        <f t="shared" si="110"/>
        <v>0</v>
      </c>
      <c r="AS146" s="126">
        <f t="shared" si="110"/>
        <v>0</v>
      </c>
      <c r="AT146" s="126">
        <f t="shared" si="110"/>
        <v>0</v>
      </c>
      <c r="AU146" s="126">
        <f t="shared" si="110"/>
        <v>0</v>
      </c>
      <c r="AV146" s="126">
        <f t="shared" si="110"/>
        <v>0</v>
      </c>
      <c r="AW146" s="126">
        <f t="shared" si="110"/>
        <v>0</v>
      </c>
      <c r="AX146" s="126">
        <f t="shared" si="110"/>
        <v>0</v>
      </c>
      <c r="AY146" s="126">
        <f t="shared" si="110"/>
        <v>0</v>
      </c>
      <c r="AZ146" s="126">
        <f t="shared" si="110"/>
        <v>0</v>
      </c>
      <c r="BA146" s="126">
        <f t="shared" si="110"/>
        <v>0</v>
      </c>
      <c r="BB146" s="126">
        <f t="shared" si="110"/>
        <v>0</v>
      </c>
      <c r="BC146" s="126">
        <f t="shared" si="110"/>
        <v>0</v>
      </c>
      <c r="BD146" s="126">
        <f t="shared" si="110"/>
        <v>0</v>
      </c>
      <c r="BE146" s="126">
        <f t="shared" si="110"/>
        <v>0</v>
      </c>
      <c r="BF146" s="126">
        <f t="shared" si="110"/>
        <v>0</v>
      </c>
    </row>
    <row r="147" spans="2:58" x14ac:dyDescent="0.35">
      <c r="D147" s="14" t="str">
        <f t="shared" si="97"/>
        <v>[optional] additional sub-categories</v>
      </c>
      <c r="F147" t="s">
        <v>105</v>
      </c>
      <c r="G147" s="163">
        <f t="shared" si="98"/>
        <v>0</v>
      </c>
      <c r="I147" s="126">
        <f t="shared" ref="I147:AN147" si="111" xml:space="preserve"> IFERROR( I131 / I$15, 0 )</f>
        <v>0</v>
      </c>
      <c r="J147" s="126">
        <f t="shared" si="111"/>
        <v>0</v>
      </c>
      <c r="K147" s="126">
        <f t="shared" si="111"/>
        <v>0</v>
      </c>
      <c r="L147" s="126">
        <f t="shared" si="111"/>
        <v>0</v>
      </c>
      <c r="M147" s="126">
        <f t="shared" si="111"/>
        <v>0</v>
      </c>
      <c r="N147" s="126">
        <f t="shared" si="111"/>
        <v>0</v>
      </c>
      <c r="O147" s="126">
        <f t="shared" si="111"/>
        <v>0</v>
      </c>
      <c r="P147" s="126">
        <f t="shared" si="111"/>
        <v>0</v>
      </c>
      <c r="Q147" s="126">
        <f t="shared" si="111"/>
        <v>0</v>
      </c>
      <c r="R147" s="126">
        <f t="shared" si="111"/>
        <v>0</v>
      </c>
      <c r="S147" s="126">
        <f t="shared" si="111"/>
        <v>0</v>
      </c>
      <c r="T147" s="126">
        <f t="shared" si="111"/>
        <v>0</v>
      </c>
      <c r="U147" s="126">
        <f t="shared" si="111"/>
        <v>0</v>
      </c>
      <c r="V147" s="126">
        <f t="shared" si="111"/>
        <v>0</v>
      </c>
      <c r="W147" s="126">
        <f t="shared" si="111"/>
        <v>0</v>
      </c>
      <c r="X147" s="126">
        <f t="shared" si="111"/>
        <v>0</v>
      </c>
      <c r="Y147" s="126">
        <f t="shared" si="111"/>
        <v>0</v>
      </c>
      <c r="Z147" s="126">
        <f t="shared" si="111"/>
        <v>0</v>
      </c>
      <c r="AA147" s="126">
        <f t="shared" si="111"/>
        <v>0</v>
      </c>
      <c r="AB147" s="126">
        <f t="shared" si="111"/>
        <v>0</v>
      </c>
      <c r="AC147" s="126">
        <f t="shared" si="111"/>
        <v>0</v>
      </c>
      <c r="AD147" s="126">
        <f t="shared" si="111"/>
        <v>0</v>
      </c>
      <c r="AE147" s="126">
        <f t="shared" si="111"/>
        <v>0</v>
      </c>
      <c r="AF147" s="126">
        <f t="shared" si="111"/>
        <v>0</v>
      </c>
      <c r="AG147" s="126">
        <f t="shared" si="111"/>
        <v>0</v>
      </c>
      <c r="AH147" s="126">
        <f t="shared" si="111"/>
        <v>0</v>
      </c>
      <c r="AI147" s="126">
        <f t="shared" si="111"/>
        <v>0</v>
      </c>
      <c r="AJ147" s="126">
        <f t="shared" si="111"/>
        <v>0</v>
      </c>
      <c r="AK147" s="126">
        <f t="shared" si="111"/>
        <v>0</v>
      </c>
      <c r="AL147" s="126">
        <f t="shared" si="111"/>
        <v>0</v>
      </c>
      <c r="AM147" s="126">
        <f t="shared" si="111"/>
        <v>0</v>
      </c>
      <c r="AN147" s="126">
        <f t="shared" si="111"/>
        <v>0</v>
      </c>
      <c r="AO147" s="126">
        <f t="shared" ref="AO147:BF147" si="112" xml:space="preserve"> IFERROR( AO131 / AO$15, 0 )</f>
        <v>0</v>
      </c>
      <c r="AP147" s="126">
        <f t="shared" si="112"/>
        <v>0</v>
      </c>
      <c r="AQ147" s="126">
        <f t="shared" si="112"/>
        <v>0</v>
      </c>
      <c r="AR147" s="126">
        <f t="shared" si="112"/>
        <v>0</v>
      </c>
      <c r="AS147" s="126">
        <f t="shared" si="112"/>
        <v>0</v>
      </c>
      <c r="AT147" s="126">
        <f t="shared" si="112"/>
        <v>0</v>
      </c>
      <c r="AU147" s="126">
        <f t="shared" si="112"/>
        <v>0</v>
      </c>
      <c r="AV147" s="126">
        <f t="shared" si="112"/>
        <v>0</v>
      </c>
      <c r="AW147" s="126">
        <f t="shared" si="112"/>
        <v>0</v>
      </c>
      <c r="AX147" s="126">
        <f t="shared" si="112"/>
        <v>0</v>
      </c>
      <c r="AY147" s="126">
        <f t="shared" si="112"/>
        <v>0</v>
      </c>
      <c r="AZ147" s="126">
        <f t="shared" si="112"/>
        <v>0</v>
      </c>
      <c r="BA147" s="126">
        <f t="shared" si="112"/>
        <v>0</v>
      </c>
      <c r="BB147" s="126">
        <f t="shared" si="112"/>
        <v>0</v>
      </c>
      <c r="BC147" s="126">
        <f t="shared" si="112"/>
        <v>0</v>
      </c>
      <c r="BD147" s="126">
        <f t="shared" si="112"/>
        <v>0</v>
      </c>
      <c r="BE147" s="126">
        <f t="shared" si="112"/>
        <v>0</v>
      </c>
      <c r="BF147" s="126">
        <f t="shared" si="112"/>
        <v>0</v>
      </c>
    </row>
    <row r="148" spans="2:58" x14ac:dyDescent="0.35">
      <c r="D148" s="14" t="str">
        <f t="shared" si="97"/>
        <v>[optional] additional sub-categories</v>
      </c>
      <c r="F148" t="s">
        <v>105</v>
      </c>
      <c r="G148" s="163">
        <f t="shared" si="98"/>
        <v>0</v>
      </c>
      <c r="I148" s="126">
        <f t="shared" ref="I148:AN148" si="113" xml:space="preserve"> IFERROR( I132 / I$15, 0 )</f>
        <v>0</v>
      </c>
      <c r="J148" s="126">
        <f t="shared" si="113"/>
        <v>0</v>
      </c>
      <c r="K148" s="126">
        <f t="shared" si="113"/>
        <v>0</v>
      </c>
      <c r="L148" s="126">
        <f t="shared" si="113"/>
        <v>0</v>
      </c>
      <c r="M148" s="126">
        <f t="shared" si="113"/>
        <v>0</v>
      </c>
      <c r="N148" s="126">
        <f t="shared" si="113"/>
        <v>0</v>
      </c>
      <c r="O148" s="126">
        <f t="shared" si="113"/>
        <v>0</v>
      </c>
      <c r="P148" s="126">
        <f t="shared" si="113"/>
        <v>0</v>
      </c>
      <c r="Q148" s="126">
        <f t="shared" si="113"/>
        <v>0</v>
      </c>
      <c r="R148" s="126">
        <f t="shared" si="113"/>
        <v>0</v>
      </c>
      <c r="S148" s="126">
        <f t="shared" si="113"/>
        <v>0</v>
      </c>
      <c r="T148" s="126">
        <f t="shared" si="113"/>
        <v>0</v>
      </c>
      <c r="U148" s="126">
        <f t="shared" si="113"/>
        <v>0</v>
      </c>
      <c r="V148" s="126">
        <f t="shared" si="113"/>
        <v>0</v>
      </c>
      <c r="W148" s="126">
        <f t="shared" si="113"/>
        <v>0</v>
      </c>
      <c r="X148" s="126">
        <f t="shared" si="113"/>
        <v>0</v>
      </c>
      <c r="Y148" s="126">
        <f t="shared" si="113"/>
        <v>0</v>
      </c>
      <c r="Z148" s="126">
        <f t="shared" si="113"/>
        <v>0</v>
      </c>
      <c r="AA148" s="126">
        <f t="shared" si="113"/>
        <v>0</v>
      </c>
      <c r="AB148" s="126">
        <f t="shared" si="113"/>
        <v>0</v>
      </c>
      <c r="AC148" s="126">
        <f t="shared" si="113"/>
        <v>0</v>
      </c>
      <c r="AD148" s="126">
        <f t="shared" si="113"/>
        <v>0</v>
      </c>
      <c r="AE148" s="126">
        <f t="shared" si="113"/>
        <v>0</v>
      </c>
      <c r="AF148" s="126">
        <f t="shared" si="113"/>
        <v>0</v>
      </c>
      <c r="AG148" s="126">
        <f t="shared" si="113"/>
        <v>0</v>
      </c>
      <c r="AH148" s="126">
        <f t="shared" si="113"/>
        <v>0</v>
      </c>
      <c r="AI148" s="126">
        <f t="shared" si="113"/>
        <v>0</v>
      </c>
      <c r="AJ148" s="126">
        <f t="shared" si="113"/>
        <v>0</v>
      </c>
      <c r="AK148" s="126">
        <f t="shared" si="113"/>
        <v>0</v>
      </c>
      <c r="AL148" s="126">
        <f t="shared" si="113"/>
        <v>0</v>
      </c>
      <c r="AM148" s="126">
        <f t="shared" si="113"/>
        <v>0</v>
      </c>
      <c r="AN148" s="126">
        <f t="shared" si="113"/>
        <v>0</v>
      </c>
      <c r="AO148" s="126">
        <f t="shared" ref="AO148:BF148" si="114" xml:space="preserve"> IFERROR( AO132 / AO$15, 0 )</f>
        <v>0</v>
      </c>
      <c r="AP148" s="126">
        <f t="shared" si="114"/>
        <v>0</v>
      </c>
      <c r="AQ148" s="126">
        <f t="shared" si="114"/>
        <v>0</v>
      </c>
      <c r="AR148" s="126">
        <f t="shared" si="114"/>
        <v>0</v>
      </c>
      <c r="AS148" s="126">
        <f t="shared" si="114"/>
        <v>0</v>
      </c>
      <c r="AT148" s="126">
        <f t="shared" si="114"/>
        <v>0</v>
      </c>
      <c r="AU148" s="126">
        <f t="shared" si="114"/>
        <v>0</v>
      </c>
      <c r="AV148" s="126">
        <f t="shared" si="114"/>
        <v>0</v>
      </c>
      <c r="AW148" s="126">
        <f t="shared" si="114"/>
        <v>0</v>
      </c>
      <c r="AX148" s="126">
        <f t="shared" si="114"/>
        <v>0</v>
      </c>
      <c r="AY148" s="126">
        <f t="shared" si="114"/>
        <v>0</v>
      </c>
      <c r="AZ148" s="126">
        <f t="shared" si="114"/>
        <v>0</v>
      </c>
      <c r="BA148" s="126">
        <f t="shared" si="114"/>
        <v>0</v>
      </c>
      <c r="BB148" s="126">
        <f t="shared" si="114"/>
        <v>0</v>
      </c>
      <c r="BC148" s="126">
        <f t="shared" si="114"/>
        <v>0</v>
      </c>
      <c r="BD148" s="126">
        <f t="shared" si="114"/>
        <v>0</v>
      </c>
      <c r="BE148" s="126">
        <f t="shared" si="114"/>
        <v>0</v>
      </c>
      <c r="BF148" s="126">
        <f t="shared" si="114"/>
        <v>0</v>
      </c>
    </row>
    <row r="149" spans="2:58" x14ac:dyDescent="0.35">
      <c r="D149" s="14" t="str">
        <f t="shared" si="97"/>
        <v>[optional] additional sub-categories</v>
      </c>
      <c r="F149" t="s">
        <v>105</v>
      </c>
      <c r="G149" s="163">
        <f t="shared" si="98"/>
        <v>0</v>
      </c>
      <c r="I149" s="126">
        <f t="shared" ref="I149:AN149" si="115" xml:space="preserve"> IFERROR( I133 / I$15, 0 )</f>
        <v>0</v>
      </c>
      <c r="J149" s="126">
        <f t="shared" si="115"/>
        <v>0</v>
      </c>
      <c r="K149" s="126">
        <f t="shared" si="115"/>
        <v>0</v>
      </c>
      <c r="L149" s="126">
        <f t="shared" si="115"/>
        <v>0</v>
      </c>
      <c r="M149" s="126">
        <f t="shared" si="115"/>
        <v>0</v>
      </c>
      <c r="N149" s="126">
        <f t="shared" si="115"/>
        <v>0</v>
      </c>
      <c r="O149" s="126">
        <f t="shared" si="115"/>
        <v>0</v>
      </c>
      <c r="P149" s="126">
        <f t="shared" si="115"/>
        <v>0</v>
      </c>
      <c r="Q149" s="126">
        <f t="shared" si="115"/>
        <v>0</v>
      </c>
      <c r="R149" s="126">
        <f t="shared" si="115"/>
        <v>0</v>
      </c>
      <c r="S149" s="126">
        <f t="shared" si="115"/>
        <v>0</v>
      </c>
      <c r="T149" s="126">
        <f t="shared" si="115"/>
        <v>0</v>
      </c>
      <c r="U149" s="126">
        <f t="shared" si="115"/>
        <v>0</v>
      </c>
      <c r="V149" s="126">
        <f t="shared" si="115"/>
        <v>0</v>
      </c>
      <c r="W149" s="126">
        <f t="shared" si="115"/>
        <v>0</v>
      </c>
      <c r="X149" s="126">
        <f t="shared" si="115"/>
        <v>0</v>
      </c>
      <c r="Y149" s="126">
        <f t="shared" si="115"/>
        <v>0</v>
      </c>
      <c r="Z149" s="126">
        <f t="shared" si="115"/>
        <v>0</v>
      </c>
      <c r="AA149" s="126">
        <f t="shared" si="115"/>
        <v>0</v>
      </c>
      <c r="AB149" s="126">
        <f t="shared" si="115"/>
        <v>0</v>
      </c>
      <c r="AC149" s="126">
        <f t="shared" si="115"/>
        <v>0</v>
      </c>
      <c r="AD149" s="126">
        <f t="shared" si="115"/>
        <v>0</v>
      </c>
      <c r="AE149" s="126">
        <f t="shared" si="115"/>
        <v>0</v>
      </c>
      <c r="AF149" s="126">
        <f t="shared" si="115"/>
        <v>0</v>
      </c>
      <c r="AG149" s="126">
        <f t="shared" si="115"/>
        <v>0</v>
      </c>
      <c r="AH149" s="126">
        <f t="shared" si="115"/>
        <v>0</v>
      </c>
      <c r="AI149" s="126">
        <f t="shared" si="115"/>
        <v>0</v>
      </c>
      <c r="AJ149" s="126">
        <f t="shared" si="115"/>
        <v>0</v>
      </c>
      <c r="AK149" s="126">
        <f t="shared" si="115"/>
        <v>0</v>
      </c>
      <c r="AL149" s="126">
        <f t="shared" si="115"/>
        <v>0</v>
      </c>
      <c r="AM149" s="126">
        <f t="shared" si="115"/>
        <v>0</v>
      </c>
      <c r="AN149" s="126">
        <f t="shared" si="115"/>
        <v>0</v>
      </c>
      <c r="AO149" s="126">
        <f t="shared" ref="AO149:BF149" si="116" xml:space="preserve"> IFERROR( AO133 / AO$15, 0 )</f>
        <v>0</v>
      </c>
      <c r="AP149" s="126">
        <f t="shared" si="116"/>
        <v>0</v>
      </c>
      <c r="AQ149" s="126">
        <f t="shared" si="116"/>
        <v>0</v>
      </c>
      <c r="AR149" s="126">
        <f t="shared" si="116"/>
        <v>0</v>
      </c>
      <c r="AS149" s="126">
        <f t="shared" si="116"/>
        <v>0</v>
      </c>
      <c r="AT149" s="126">
        <f t="shared" si="116"/>
        <v>0</v>
      </c>
      <c r="AU149" s="126">
        <f t="shared" si="116"/>
        <v>0</v>
      </c>
      <c r="AV149" s="126">
        <f t="shared" si="116"/>
        <v>0</v>
      </c>
      <c r="AW149" s="126">
        <f t="shared" si="116"/>
        <v>0</v>
      </c>
      <c r="AX149" s="126">
        <f t="shared" si="116"/>
        <v>0</v>
      </c>
      <c r="AY149" s="126">
        <f t="shared" si="116"/>
        <v>0</v>
      </c>
      <c r="AZ149" s="126">
        <f t="shared" si="116"/>
        <v>0</v>
      </c>
      <c r="BA149" s="126">
        <f t="shared" si="116"/>
        <v>0</v>
      </c>
      <c r="BB149" s="126">
        <f t="shared" si="116"/>
        <v>0</v>
      </c>
      <c r="BC149" s="126">
        <f t="shared" si="116"/>
        <v>0</v>
      </c>
      <c r="BD149" s="126">
        <f t="shared" si="116"/>
        <v>0</v>
      </c>
      <c r="BE149" s="126">
        <f t="shared" si="116"/>
        <v>0</v>
      </c>
      <c r="BF149" s="126">
        <f t="shared" si="116"/>
        <v>0</v>
      </c>
    </row>
    <row r="150" spans="2:58" x14ac:dyDescent="0.35">
      <c r="D150" s="14" t="str">
        <f t="shared" si="97"/>
        <v>[optional] additional sub-categories</v>
      </c>
      <c r="F150" t="s">
        <v>105</v>
      </c>
      <c r="G150" s="163">
        <f t="shared" si="98"/>
        <v>0</v>
      </c>
      <c r="I150" s="126">
        <f t="shared" ref="I150:AN150" si="117" xml:space="preserve"> IFERROR( I134 / I$15, 0 )</f>
        <v>0</v>
      </c>
      <c r="J150" s="126">
        <f t="shared" si="117"/>
        <v>0</v>
      </c>
      <c r="K150" s="126">
        <f t="shared" si="117"/>
        <v>0</v>
      </c>
      <c r="L150" s="126">
        <f t="shared" si="117"/>
        <v>0</v>
      </c>
      <c r="M150" s="126">
        <f t="shared" si="117"/>
        <v>0</v>
      </c>
      <c r="N150" s="126">
        <f t="shared" si="117"/>
        <v>0</v>
      </c>
      <c r="O150" s="126">
        <f t="shared" si="117"/>
        <v>0</v>
      </c>
      <c r="P150" s="126">
        <f t="shared" si="117"/>
        <v>0</v>
      </c>
      <c r="Q150" s="126">
        <f t="shared" si="117"/>
        <v>0</v>
      </c>
      <c r="R150" s="126">
        <f t="shared" si="117"/>
        <v>0</v>
      </c>
      <c r="S150" s="126">
        <f t="shared" si="117"/>
        <v>0</v>
      </c>
      <c r="T150" s="126">
        <f t="shared" si="117"/>
        <v>0</v>
      </c>
      <c r="U150" s="126">
        <f t="shared" si="117"/>
        <v>0</v>
      </c>
      <c r="V150" s="126">
        <f t="shared" si="117"/>
        <v>0</v>
      </c>
      <c r="W150" s="126">
        <f t="shared" si="117"/>
        <v>0</v>
      </c>
      <c r="X150" s="126">
        <f t="shared" si="117"/>
        <v>0</v>
      </c>
      <c r="Y150" s="126">
        <f t="shared" si="117"/>
        <v>0</v>
      </c>
      <c r="Z150" s="126">
        <f t="shared" si="117"/>
        <v>0</v>
      </c>
      <c r="AA150" s="126">
        <f t="shared" si="117"/>
        <v>0</v>
      </c>
      <c r="AB150" s="126">
        <f t="shared" si="117"/>
        <v>0</v>
      </c>
      <c r="AC150" s="126">
        <f t="shared" si="117"/>
        <v>0</v>
      </c>
      <c r="AD150" s="126">
        <f t="shared" si="117"/>
        <v>0</v>
      </c>
      <c r="AE150" s="126">
        <f t="shared" si="117"/>
        <v>0</v>
      </c>
      <c r="AF150" s="126">
        <f t="shared" si="117"/>
        <v>0</v>
      </c>
      <c r="AG150" s="126">
        <f t="shared" si="117"/>
        <v>0</v>
      </c>
      <c r="AH150" s="126">
        <f t="shared" si="117"/>
        <v>0</v>
      </c>
      <c r="AI150" s="126">
        <f t="shared" si="117"/>
        <v>0</v>
      </c>
      <c r="AJ150" s="126">
        <f t="shared" si="117"/>
        <v>0</v>
      </c>
      <c r="AK150" s="126">
        <f t="shared" si="117"/>
        <v>0</v>
      </c>
      <c r="AL150" s="126">
        <f t="shared" si="117"/>
        <v>0</v>
      </c>
      <c r="AM150" s="126">
        <f t="shared" si="117"/>
        <v>0</v>
      </c>
      <c r="AN150" s="126">
        <f t="shared" si="117"/>
        <v>0</v>
      </c>
      <c r="AO150" s="126">
        <f t="shared" ref="AO150:BF150" si="118" xml:space="preserve"> IFERROR( AO134 / AO$15, 0 )</f>
        <v>0</v>
      </c>
      <c r="AP150" s="126">
        <f t="shared" si="118"/>
        <v>0</v>
      </c>
      <c r="AQ150" s="126">
        <f t="shared" si="118"/>
        <v>0</v>
      </c>
      <c r="AR150" s="126">
        <f t="shared" si="118"/>
        <v>0</v>
      </c>
      <c r="AS150" s="126">
        <f t="shared" si="118"/>
        <v>0</v>
      </c>
      <c r="AT150" s="126">
        <f t="shared" si="118"/>
        <v>0</v>
      </c>
      <c r="AU150" s="126">
        <f t="shared" si="118"/>
        <v>0</v>
      </c>
      <c r="AV150" s="126">
        <f t="shared" si="118"/>
        <v>0</v>
      </c>
      <c r="AW150" s="126">
        <f t="shared" si="118"/>
        <v>0</v>
      </c>
      <c r="AX150" s="126">
        <f t="shared" si="118"/>
        <v>0</v>
      </c>
      <c r="AY150" s="126">
        <f t="shared" si="118"/>
        <v>0</v>
      </c>
      <c r="AZ150" s="126">
        <f t="shared" si="118"/>
        <v>0</v>
      </c>
      <c r="BA150" s="126">
        <f t="shared" si="118"/>
        <v>0</v>
      </c>
      <c r="BB150" s="126">
        <f t="shared" si="118"/>
        <v>0</v>
      </c>
      <c r="BC150" s="126">
        <f t="shared" si="118"/>
        <v>0</v>
      </c>
      <c r="BD150" s="126">
        <f t="shared" si="118"/>
        <v>0</v>
      </c>
      <c r="BE150" s="126">
        <f t="shared" si="118"/>
        <v>0</v>
      </c>
      <c r="BF150" s="126">
        <f t="shared" si="118"/>
        <v>0</v>
      </c>
    </row>
    <row r="151" spans="2:58" x14ac:dyDescent="0.35">
      <c r="D151" s="14" t="str">
        <f t="shared" si="97"/>
        <v>[optional] additional sub-categories</v>
      </c>
      <c r="F151" t="s">
        <v>105</v>
      </c>
      <c r="G151" s="163">
        <f t="shared" si="98"/>
        <v>0</v>
      </c>
      <c r="I151" s="126">
        <f t="shared" ref="I151:AN151" si="119" xml:space="preserve"> IFERROR( I135 / I$15, 0 )</f>
        <v>0</v>
      </c>
      <c r="J151" s="126">
        <f t="shared" si="119"/>
        <v>0</v>
      </c>
      <c r="K151" s="126">
        <f t="shared" si="119"/>
        <v>0</v>
      </c>
      <c r="L151" s="126">
        <f t="shared" si="119"/>
        <v>0</v>
      </c>
      <c r="M151" s="126">
        <f t="shared" si="119"/>
        <v>0</v>
      </c>
      <c r="N151" s="126">
        <f t="shared" si="119"/>
        <v>0</v>
      </c>
      <c r="O151" s="126">
        <f t="shared" si="119"/>
        <v>0</v>
      </c>
      <c r="P151" s="126">
        <f t="shared" si="119"/>
        <v>0</v>
      </c>
      <c r="Q151" s="126">
        <f t="shared" si="119"/>
        <v>0</v>
      </c>
      <c r="R151" s="126">
        <f t="shared" si="119"/>
        <v>0</v>
      </c>
      <c r="S151" s="126">
        <f t="shared" si="119"/>
        <v>0</v>
      </c>
      <c r="T151" s="126">
        <f t="shared" si="119"/>
        <v>0</v>
      </c>
      <c r="U151" s="126">
        <f t="shared" si="119"/>
        <v>0</v>
      </c>
      <c r="V151" s="126">
        <f t="shared" si="119"/>
        <v>0</v>
      </c>
      <c r="W151" s="126">
        <f t="shared" si="119"/>
        <v>0</v>
      </c>
      <c r="X151" s="126">
        <f t="shared" si="119"/>
        <v>0</v>
      </c>
      <c r="Y151" s="126">
        <f t="shared" si="119"/>
        <v>0</v>
      </c>
      <c r="Z151" s="126">
        <f t="shared" si="119"/>
        <v>0</v>
      </c>
      <c r="AA151" s="126">
        <f t="shared" si="119"/>
        <v>0</v>
      </c>
      <c r="AB151" s="126">
        <f t="shared" si="119"/>
        <v>0</v>
      </c>
      <c r="AC151" s="126">
        <f t="shared" si="119"/>
        <v>0</v>
      </c>
      <c r="AD151" s="126">
        <f t="shared" si="119"/>
        <v>0</v>
      </c>
      <c r="AE151" s="126">
        <f t="shared" si="119"/>
        <v>0</v>
      </c>
      <c r="AF151" s="126">
        <f t="shared" si="119"/>
        <v>0</v>
      </c>
      <c r="AG151" s="126">
        <f t="shared" si="119"/>
        <v>0</v>
      </c>
      <c r="AH151" s="126">
        <f t="shared" si="119"/>
        <v>0</v>
      </c>
      <c r="AI151" s="126">
        <f t="shared" si="119"/>
        <v>0</v>
      </c>
      <c r="AJ151" s="126">
        <f t="shared" si="119"/>
        <v>0</v>
      </c>
      <c r="AK151" s="126">
        <f t="shared" si="119"/>
        <v>0</v>
      </c>
      <c r="AL151" s="126">
        <f t="shared" si="119"/>
        <v>0</v>
      </c>
      <c r="AM151" s="126">
        <f t="shared" si="119"/>
        <v>0</v>
      </c>
      <c r="AN151" s="126">
        <f t="shared" si="119"/>
        <v>0</v>
      </c>
      <c r="AO151" s="126">
        <f t="shared" ref="AO151:BF151" si="120" xml:space="preserve"> IFERROR( AO135 / AO$15, 0 )</f>
        <v>0</v>
      </c>
      <c r="AP151" s="126">
        <f t="shared" si="120"/>
        <v>0</v>
      </c>
      <c r="AQ151" s="126">
        <f t="shared" si="120"/>
        <v>0</v>
      </c>
      <c r="AR151" s="126">
        <f t="shared" si="120"/>
        <v>0</v>
      </c>
      <c r="AS151" s="126">
        <f t="shared" si="120"/>
        <v>0</v>
      </c>
      <c r="AT151" s="126">
        <f t="shared" si="120"/>
        <v>0</v>
      </c>
      <c r="AU151" s="126">
        <f t="shared" si="120"/>
        <v>0</v>
      </c>
      <c r="AV151" s="126">
        <f t="shared" si="120"/>
        <v>0</v>
      </c>
      <c r="AW151" s="126">
        <f t="shared" si="120"/>
        <v>0</v>
      </c>
      <c r="AX151" s="126">
        <f t="shared" si="120"/>
        <v>0</v>
      </c>
      <c r="AY151" s="126">
        <f t="shared" si="120"/>
        <v>0</v>
      </c>
      <c r="AZ151" s="126">
        <f t="shared" si="120"/>
        <v>0</v>
      </c>
      <c r="BA151" s="126">
        <f t="shared" si="120"/>
        <v>0</v>
      </c>
      <c r="BB151" s="126">
        <f t="shared" si="120"/>
        <v>0</v>
      </c>
      <c r="BC151" s="126">
        <f t="shared" si="120"/>
        <v>0</v>
      </c>
      <c r="BD151" s="126">
        <f t="shared" si="120"/>
        <v>0</v>
      </c>
      <c r="BE151" s="126">
        <f t="shared" si="120"/>
        <v>0</v>
      </c>
      <c r="BF151" s="126">
        <f t="shared" si="120"/>
        <v>0</v>
      </c>
    </row>
    <row r="152" spans="2:58" x14ac:dyDescent="0.35">
      <c r="D152" s="13" t="s">
        <v>231</v>
      </c>
      <c r="E152" s="13"/>
      <c r="F152" s="13" t="s">
        <v>105</v>
      </c>
      <c r="G152" s="164">
        <f t="shared" si="98"/>
        <v>0</v>
      </c>
      <c r="H152" s="13"/>
      <c r="I152" s="125">
        <f t="shared" ref="I152:AN152" si="121" xml:space="preserve"> SUM( I141:I151 )</f>
        <v>0</v>
      </c>
      <c r="J152" s="125">
        <f t="shared" si="121"/>
        <v>0</v>
      </c>
      <c r="K152" s="125">
        <f t="shared" si="121"/>
        <v>0</v>
      </c>
      <c r="L152" s="125">
        <f t="shared" si="121"/>
        <v>0</v>
      </c>
      <c r="M152" s="125">
        <f t="shared" si="121"/>
        <v>0</v>
      </c>
      <c r="N152" s="125">
        <f t="shared" si="121"/>
        <v>0</v>
      </c>
      <c r="O152" s="125">
        <f t="shared" si="121"/>
        <v>0</v>
      </c>
      <c r="P152" s="125">
        <f t="shared" si="121"/>
        <v>0</v>
      </c>
      <c r="Q152" s="125">
        <f t="shared" si="121"/>
        <v>0</v>
      </c>
      <c r="R152" s="125">
        <f t="shared" si="121"/>
        <v>0</v>
      </c>
      <c r="S152" s="125">
        <f t="shared" si="121"/>
        <v>0</v>
      </c>
      <c r="T152" s="125">
        <f t="shared" si="121"/>
        <v>0</v>
      </c>
      <c r="U152" s="125">
        <f t="shared" si="121"/>
        <v>0</v>
      </c>
      <c r="V152" s="125">
        <f t="shared" si="121"/>
        <v>0</v>
      </c>
      <c r="W152" s="125">
        <f t="shared" si="121"/>
        <v>0</v>
      </c>
      <c r="X152" s="125">
        <f t="shared" si="121"/>
        <v>0</v>
      </c>
      <c r="Y152" s="125">
        <f t="shared" si="121"/>
        <v>0</v>
      </c>
      <c r="Z152" s="125">
        <f t="shared" si="121"/>
        <v>0</v>
      </c>
      <c r="AA152" s="125">
        <f t="shared" si="121"/>
        <v>0</v>
      </c>
      <c r="AB152" s="125">
        <f t="shared" si="121"/>
        <v>0</v>
      </c>
      <c r="AC152" s="125">
        <f t="shared" si="121"/>
        <v>0</v>
      </c>
      <c r="AD152" s="125">
        <f t="shared" si="121"/>
        <v>0</v>
      </c>
      <c r="AE152" s="125">
        <f t="shared" si="121"/>
        <v>0</v>
      </c>
      <c r="AF152" s="125">
        <f t="shared" si="121"/>
        <v>0</v>
      </c>
      <c r="AG152" s="125">
        <f t="shared" si="121"/>
        <v>0</v>
      </c>
      <c r="AH152" s="125">
        <f t="shared" si="121"/>
        <v>0</v>
      </c>
      <c r="AI152" s="125">
        <f t="shared" si="121"/>
        <v>0</v>
      </c>
      <c r="AJ152" s="125">
        <f t="shared" si="121"/>
        <v>0</v>
      </c>
      <c r="AK152" s="125">
        <f t="shared" si="121"/>
        <v>0</v>
      </c>
      <c r="AL152" s="125">
        <f t="shared" si="121"/>
        <v>0</v>
      </c>
      <c r="AM152" s="125">
        <f t="shared" si="121"/>
        <v>0</v>
      </c>
      <c r="AN152" s="125">
        <f t="shared" si="121"/>
        <v>0</v>
      </c>
      <c r="AO152" s="125">
        <f t="shared" ref="AO152:BF152" si="122" xml:space="preserve"> SUM( AO141:AO151 )</f>
        <v>0</v>
      </c>
      <c r="AP152" s="125">
        <f t="shared" si="122"/>
        <v>0</v>
      </c>
      <c r="AQ152" s="125">
        <f t="shared" si="122"/>
        <v>0</v>
      </c>
      <c r="AR152" s="125">
        <f t="shared" si="122"/>
        <v>0</v>
      </c>
      <c r="AS152" s="125">
        <f t="shared" si="122"/>
        <v>0</v>
      </c>
      <c r="AT152" s="125">
        <f t="shared" si="122"/>
        <v>0</v>
      </c>
      <c r="AU152" s="125">
        <f t="shared" si="122"/>
        <v>0</v>
      </c>
      <c r="AV152" s="125">
        <f t="shared" si="122"/>
        <v>0</v>
      </c>
      <c r="AW152" s="125">
        <f t="shared" si="122"/>
        <v>0</v>
      </c>
      <c r="AX152" s="125">
        <f t="shared" si="122"/>
        <v>0</v>
      </c>
      <c r="AY152" s="125">
        <f t="shared" si="122"/>
        <v>0</v>
      </c>
      <c r="AZ152" s="125">
        <f t="shared" si="122"/>
        <v>0</v>
      </c>
      <c r="BA152" s="125">
        <f t="shared" si="122"/>
        <v>0</v>
      </c>
      <c r="BB152" s="125">
        <f t="shared" si="122"/>
        <v>0</v>
      </c>
      <c r="BC152" s="125">
        <f t="shared" si="122"/>
        <v>0</v>
      </c>
      <c r="BD152" s="125">
        <f t="shared" si="122"/>
        <v>0</v>
      </c>
      <c r="BE152" s="125">
        <f t="shared" si="122"/>
        <v>0</v>
      </c>
      <c r="BF152" s="125">
        <f t="shared" si="122"/>
        <v>0</v>
      </c>
    </row>
    <row r="153" spans="2:58" x14ac:dyDescent="0.35"/>
    <row r="154" spans="2:58" x14ac:dyDescent="0.35">
      <c r="B154" s="9" t="s">
        <v>117</v>
      </c>
      <c r="C154" s="9"/>
      <c r="D154" s="5"/>
      <c r="E154" s="5"/>
      <c r="F154" s="5"/>
      <c r="G154" s="159"/>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row>
    <row r="155" spans="2:58" x14ac:dyDescent="0.35"/>
    <row r="156" spans="2:58" x14ac:dyDescent="0.35">
      <c r="C156" s="10" t="s">
        <v>233</v>
      </c>
      <c r="D156" s="8"/>
      <c r="E156" s="8"/>
      <c r="F156" s="8"/>
      <c r="G156" s="162"/>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c r="BD156" s="8"/>
      <c r="BE156" s="8"/>
      <c r="BF156" s="8"/>
    </row>
    <row r="157" spans="2:58" x14ac:dyDescent="0.35"/>
    <row r="158" spans="2:58" x14ac:dyDescent="0.35">
      <c r="D158" s="11" t="s">
        <v>234</v>
      </c>
    </row>
    <row r="159" spans="2:58" x14ac:dyDescent="0.35">
      <c r="D159" s="120" t="s">
        <v>235</v>
      </c>
      <c r="E159" s="35"/>
      <c r="F159" s="35" t="s">
        <v>197</v>
      </c>
      <c r="G159" s="165">
        <f t="shared" ref="G159:G165" si="123" xml:space="preserve"> SUM(I159:BF159)</f>
        <v>0</v>
      </c>
      <c r="I159" s="78"/>
      <c r="J159" s="78"/>
      <c r="K159" s="78"/>
      <c r="L159" s="78"/>
      <c r="M159" s="78"/>
      <c r="N159" s="78"/>
      <c r="O159" s="78"/>
      <c r="P159" s="78"/>
      <c r="Q159" s="78"/>
      <c r="R159" s="78"/>
      <c r="S159" s="78"/>
      <c r="T159" s="78"/>
      <c r="U159" s="78"/>
      <c r="V159" s="78"/>
      <c r="W159" s="78"/>
      <c r="X159" s="78"/>
      <c r="Y159" s="78"/>
      <c r="Z159" s="78"/>
      <c r="AA159" s="78"/>
      <c r="AB159" s="78"/>
      <c r="AC159" s="78"/>
      <c r="AD159" s="78"/>
      <c r="AE159" s="78"/>
      <c r="AF159" s="78"/>
      <c r="AG159" s="78"/>
      <c r="AH159" s="78"/>
      <c r="AI159" s="78"/>
      <c r="AJ159" s="78"/>
      <c r="AK159" s="78"/>
      <c r="AL159" s="78"/>
      <c r="AM159" s="78"/>
      <c r="AN159" s="78"/>
      <c r="AO159" s="78"/>
      <c r="AP159" s="78"/>
      <c r="AQ159" s="78"/>
      <c r="AR159" s="78"/>
      <c r="AS159" s="78"/>
      <c r="AT159" s="78"/>
      <c r="AU159" s="78"/>
      <c r="AV159" s="78"/>
      <c r="AW159" s="78"/>
      <c r="AX159" s="78"/>
      <c r="AY159" s="78"/>
      <c r="AZ159" s="78"/>
      <c r="BA159" s="78"/>
      <c r="BB159" s="78"/>
      <c r="BC159" s="78"/>
      <c r="BD159" s="78"/>
      <c r="BE159" s="78"/>
      <c r="BF159" s="78"/>
    </row>
    <row r="160" spans="2:58" x14ac:dyDescent="0.35">
      <c r="D160" s="81" t="s">
        <v>205</v>
      </c>
      <c r="F160" s="35" t="s">
        <v>197</v>
      </c>
      <c r="G160" s="165">
        <f t="shared" si="123"/>
        <v>0</v>
      </c>
      <c r="I160" s="78"/>
      <c r="J160" s="78"/>
      <c r="K160" s="78"/>
      <c r="L160" s="78"/>
      <c r="M160" s="78"/>
      <c r="N160" s="78"/>
      <c r="O160" s="78"/>
      <c r="P160" s="78"/>
      <c r="Q160" s="78"/>
      <c r="R160" s="78"/>
      <c r="S160" s="78"/>
      <c r="T160" s="78"/>
      <c r="U160" s="78"/>
      <c r="V160" s="78"/>
      <c r="W160" s="78"/>
      <c r="X160" s="78"/>
      <c r="Y160" s="78"/>
      <c r="Z160" s="78"/>
      <c r="AA160" s="78"/>
      <c r="AB160" s="78"/>
      <c r="AC160" s="78"/>
      <c r="AD160" s="78"/>
      <c r="AE160" s="78"/>
      <c r="AF160" s="78"/>
      <c r="AG160" s="78"/>
      <c r="AH160" s="78"/>
      <c r="AI160" s="78"/>
      <c r="AJ160" s="78"/>
      <c r="AK160" s="78"/>
      <c r="AL160" s="78"/>
      <c r="AM160" s="78"/>
      <c r="AN160" s="78"/>
      <c r="AO160" s="78"/>
      <c r="AP160" s="78"/>
      <c r="AQ160" s="78"/>
      <c r="AR160" s="78"/>
      <c r="AS160" s="78"/>
      <c r="AT160" s="78"/>
      <c r="AU160" s="78"/>
      <c r="AV160" s="78"/>
      <c r="AW160" s="78"/>
      <c r="AX160" s="78"/>
      <c r="AY160" s="78"/>
      <c r="AZ160" s="78"/>
      <c r="BA160" s="78"/>
      <c r="BB160" s="78"/>
      <c r="BC160" s="78"/>
      <c r="BD160" s="78"/>
      <c r="BE160" s="78"/>
      <c r="BF160" s="78"/>
    </row>
    <row r="161" spans="3:58" x14ac:dyDescent="0.35">
      <c r="D161" s="81" t="s">
        <v>205</v>
      </c>
      <c r="F161" s="35" t="s">
        <v>197</v>
      </c>
      <c r="G161" s="165">
        <f t="shared" si="123"/>
        <v>0</v>
      </c>
      <c r="I161" s="78"/>
      <c r="J161" s="78"/>
      <c r="K161" s="78"/>
      <c r="L161" s="78"/>
      <c r="M161" s="78"/>
      <c r="N161" s="78"/>
      <c r="O161" s="78"/>
      <c r="P161" s="78"/>
      <c r="Q161" s="78"/>
      <c r="R161" s="78"/>
      <c r="S161" s="78"/>
      <c r="T161" s="78"/>
      <c r="U161" s="78"/>
      <c r="V161" s="78"/>
      <c r="W161" s="78"/>
      <c r="X161" s="78"/>
      <c r="Y161" s="78"/>
      <c r="Z161" s="78"/>
      <c r="AA161" s="78"/>
      <c r="AB161" s="78"/>
      <c r="AC161" s="78"/>
      <c r="AD161" s="78"/>
      <c r="AE161" s="78"/>
      <c r="AF161" s="78"/>
      <c r="AG161" s="78"/>
      <c r="AH161" s="78"/>
      <c r="AI161" s="78"/>
      <c r="AJ161" s="78"/>
      <c r="AK161" s="78"/>
      <c r="AL161" s="78"/>
      <c r="AM161" s="78"/>
      <c r="AN161" s="78"/>
      <c r="AO161" s="78"/>
      <c r="AP161" s="78"/>
      <c r="AQ161" s="78"/>
      <c r="AR161" s="78"/>
      <c r="AS161" s="78"/>
      <c r="AT161" s="78"/>
      <c r="AU161" s="78"/>
      <c r="AV161" s="78"/>
      <c r="AW161" s="78"/>
      <c r="AX161" s="78"/>
      <c r="AY161" s="78"/>
      <c r="AZ161" s="78"/>
      <c r="BA161" s="78"/>
      <c r="BB161" s="78"/>
      <c r="BC161" s="78"/>
      <c r="BD161" s="78"/>
      <c r="BE161" s="78"/>
      <c r="BF161" s="78"/>
    </row>
    <row r="162" spans="3:58" x14ac:dyDescent="0.35">
      <c r="D162" s="81" t="s">
        <v>205</v>
      </c>
      <c r="F162" s="35" t="s">
        <v>197</v>
      </c>
      <c r="G162" s="165">
        <f t="shared" si="123"/>
        <v>0</v>
      </c>
      <c r="I162" s="78"/>
      <c r="J162" s="78"/>
      <c r="K162" s="78"/>
      <c r="L162" s="78"/>
      <c r="M162" s="78"/>
      <c r="N162" s="78"/>
      <c r="O162" s="78"/>
      <c r="P162" s="78"/>
      <c r="Q162" s="78"/>
      <c r="R162" s="78"/>
      <c r="S162" s="78"/>
      <c r="T162" s="78"/>
      <c r="U162" s="78"/>
      <c r="V162" s="78"/>
      <c r="W162" s="78"/>
      <c r="X162" s="78"/>
      <c r="Y162" s="78"/>
      <c r="Z162" s="78"/>
      <c r="AA162" s="78"/>
      <c r="AB162" s="78"/>
      <c r="AC162" s="78"/>
      <c r="AD162" s="78"/>
      <c r="AE162" s="78"/>
      <c r="AF162" s="78"/>
      <c r="AG162" s="78"/>
      <c r="AH162" s="78"/>
      <c r="AI162" s="78"/>
      <c r="AJ162" s="78"/>
      <c r="AK162" s="78"/>
      <c r="AL162" s="78"/>
      <c r="AM162" s="78"/>
      <c r="AN162" s="78"/>
      <c r="AO162" s="78"/>
      <c r="AP162" s="78"/>
      <c r="AQ162" s="78"/>
      <c r="AR162" s="78"/>
      <c r="AS162" s="78"/>
      <c r="AT162" s="78"/>
      <c r="AU162" s="78"/>
      <c r="AV162" s="78"/>
      <c r="AW162" s="78"/>
      <c r="AX162" s="78"/>
      <c r="AY162" s="78"/>
      <c r="AZ162" s="78"/>
      <c r="BA162" s="78"/>
      <c r="BB162" s="78"/>
      <c r="BC162" s="78"/>
      <c r="BD162" s="78"/>
      <c r="BE162" s="78"/>
      <c r="BF162" s="78"/>
    </row>
    <row r="163" spans="3:58" x14ac:dyDescent="0.35">
      <c r="D163" s="81" t="s">
        <v>205</v>
      </c>
      <c r="F163" s="35" t="s">
        <v>197</v>
      </c>
      <c r="G163" s="165">
        <f t="shared" si="123"/>
        <v>0</v>
      </c>
      <c r="I163" s="78"/>
      <c r="J163" s="78"/>
      <c r="K163" s="78"/>
      <c r="L163" s="78"/>
      <c r="M163" s="78"/>
      <c r="N163" s="78"/>
      <c r="O163" s="78"/>
      <c r="P163" s="78"/>
      <c r="Q163" s="78"/>
      <c r="R163" s="78"/>
      <c r="S163" s="78"/>
      <c r="T163" s="78"/>
      <c r="U163" s="78"/>
      <c r="V163" s="78"/>
      <c r="W163" s="78"/>
      <c r="X163" s="78"/>
      <c r="Y163" s="78"/>
      <c r="Z163" s="78"/>
      <c r="AA163" s="78"/>
      <c r="AB163" s="78"/>
      <c r="AC163" s="78"/>
      <c r="AD163" s="78"/>
      <c r="AE163" s="78"/>
      <c r="AF163" s="78"/>
      <c r="AG163" s="78"/>
      <c r="AH163" s="78"/>
      <c r="AI163" s="78"/>
      <c r="AJ163" s="78"/>
      <c r="AK163" s="78"/>
      <c r="AL163" s="78"/>
      <c r="AM163" s="78"/>
      <c r="AN163" s="78"/>
      <c r="AO163" s="78"/>
      <c r="AP163" s="78"/>
      <c r="AQ163" s="78"/>
      <c r="AR163" s="78"/>
      <c r="AS163" s="78"/>
      <c r="AT163" s="78"/>
      <c r="AU163" s="78"/>
      <c r="AV163" s="78"/>
      <c r="AW163" s="78"/>
      <c r="AX163" s="78"/>
      <c r="AY163" s="78"/>
      <c r="AZ163" s="78"/>
      <c r="BA163" s="78"/>
      <c r="BB163" s="78"/>
      <c r="BC163" s="78"/>
      <c r="BD163" s="78"/>
      <c r="BE163" s="78"/>
      <c r="BF163" s="78"/>
    </row>
    <row r="164" spans="3:58" x14ac:dyDescent="0.35">
      <c r="D164" s="81" t="s">
        <v>205</v>
      </c>
      <c r="F164" s="35" t="s">
        <v>197</v>
      </c>
      <c r="G164" s="165">
        <f t="shared" si="123"/>
        <v>0</v>
      </c>
      <c r="I164" s="78"/>
      <c r="J164" s="78"/>
      <c r="K164" s="78"/>
      <c r="L164" s="78"/>
      <c r="M164" s="78"/>
      <c r="N164" s="78"/>
      <c r="O164" s="78"/>
      <c r="P164" s="78"/>
      <c r="Q164" s="78"/>
      <c r="R164" s="78"/>
      <c r="S164" s="78"/>
      <c r="T164" s="78"/>
      <c r="U164" s="78"/>
      <c r="V164" s="78"/>
      <c r="W164" s="78"/>
      <c r="X164" s="78"/>
      <c r="Y164" s="78"/>
      <c r="Z164" s="78"/>
      <c r="AA164" s="78"/>
      <c r="AB164" s="78"/>
      <c r="AC164" s="78"/>
      <c r="AD164" s="78"/>
      <c r="AE164" s="78"/>
      <c r="AF164" s="78"/>
      <c r="AG164" s="78"/>
      <c r="AH164" s="78"/>
      <c r="AI164" s="78"/>
      <c r="AJ164" s="78"/>
      <c r="AK164" s="78"/>
      <c r="AL164" s="78"/>
      <c r="AM164" s="78"/>
      <c r="AN164" s="78"/>
      <c r="AO164" s="78"/>
      <c r="AP164" s="78"/>
      <c r="AQ164" s="78"/>
      <c r="AR164" s="78"/>
      <c r="AS164" s="78"/>
      <c r="AT164" s="78"/>
      <c r="AU164" s="78"/>
      <c r="AV164" s="78"/>
      <c r="AW164" s="78"/>
      <c r="AX164" s="78"/>
      <c r="AY164" s="78"/>
      <c r="AZ164" s="78"/>
      <c r="BA164" s="78"/>
      <c r="BB164" s="78"/>
      <c r="BC164" s="78"/>
      <c r="BD164" s="78"/>
      <c r="BE164" s="78"/>
      <c r="BF164" s="78"/>
    </row>
    <row r="165" spans="3:58" x14ac:dyDescent="0.35">
      <c r="D165" s="13" t="s">
        <v>235</v>
      </c>
      <c r="E165" s="13"/>
      <c r="F165" s="13" t="s">
        <v>197</v>
      </c>
      <c r="G165" s="164">
        <f t="shared" si="123"/>
        <v>0</v>
      </c>
      <c r="H165" s="13"/>
      <c r="I165" s="125">
        <f t="shared" ref="I165:AN165" si="124">SUM(I159:I164)</f>
        <v>0</v>
      </c>
      <c r="J165" s="125">
        <f t="shared" si="124"/>
        <v>0</v>
      </c>
      <c r="K165" s="125">
        <f t="shared" si="124"/>
        <v>0</v>
      </c>
      <c r="L165" s="125">
        <f t="shared" si="124"/>
        <v>0</v>
      </c>
      <c r="M165" s="125">
        <f t="shared" si="124"/>
        <v>0</v>
      </c>
      <c r="N165" s="125">
        <f t="shared" si="124"/>
        <v>0</v>
      </c>
      <c r="O165" s="125">
        <f t="shared" si="124"/>
        <v>0</v>
      </c>
      <c r="P165" s="125">
        <f t="shared" si="124"/>
        <v>0</v>
      </c>
      <c r="Q165" s="125">
        <f t="shared" si="124"/>
        <v>0</v>
      </c>
      <c r="R165" s="125">
        <f t="shared" si="124"/>
        <v>0</v>
      </c>
      <c r="S165" s="125">
        <f t="shared" si="124"/>
        <v>0</v>
      </c>
      <c r="T165" s="125">
        <f t="shared" si="124"/>
        <v>0</v>
      </c>
      <c r="U165" s="125">
        <f t="shared" si="124"/>
        <v>0</v>
      </c>
      <c r="V165" s="125">
        <f t="shared" si="124"/>
        <v>0</v>
      </c>
      <c r="W165" s="125">
        <f t="shared" si="124"/>
        <v>0</v>
      </c>
      <c r="X165" s="125">
        <f t="shared" si="124"/>
        <v>0</v>
      </c>
      <c r="Y165" s="125">
        <f t="shared" si="124"/>
        <v>0</v>
      </c>
      <c r="Z165" s="125">
        <f t="shared" si="124"/>
        <v>0</v>
      </c>
      <c r="AA165" s="125">
        <f t="shared" si="124"/>
        <v>0</v>
      </c>
      <c r="AB165" s="125">
        <f t="shared" si="124"/>
        <v>0</v>
      </c>
      <c r="AC165" s="125">
        <f t="shared" si="124"/>
        <v>0</v>
      </c>
      <c r="AD165" s="125">
        <f t="shared" si="124"/>
        <v>0</v>
      </c>
      <c r="AE165" s="125">
        <f t="shared" si="124"/>
        <v>0</v>
      </c>
      <c r="AF165" s="125">
        <f t="shared" si="124"/>
        <v>0</v>
      </c>
      <c r="AG165" s="125">
        <f t="shared" si="124"/>
        <v>0</v>
      </c>
      <c r="AH165" s="125">
        <f t="shared" si="124"/>
        <v>0</v>
      </c>
      <c r="AI165" s="125">
        <f t="shared" si="124"/>
        <v>0</v>
      </c>
      <c r="AJ165" s="125">
        <f t="shared" si="124"/>
        <v>0</v>
      </c>
      <c r="AK165" s="125">
        <f t="shared" si="124"/>
        <v>0</v>
      </c>
      <c r="AL165" s="125">
        <f t="shared" si="124"/>
        <v>0</v>
      </c>
      <c r="AM165" s="125">
        <f t="shared" si="124"/>
        <v>0</v>
      </c>
      <c r="AN165" s="125">
        <f t="shared" si="124"/>
        <v>0</v>
      </c>
      <c r="AO165" s="125">
        <f t="shared" ref="AO165:BF165" si="125">SUM(AO159:AO164)</f>
        <v>0</v>
      </c>
      <c r="AP165" s="125">
        <f t="shared" si="125"/>
        <v>0</v>
      </c>
      <c r="AQ165" s="125">
        <f t="shared" si="125"/>
        <v>0</v>
      </c>
      <c r="AR165" s="125">
        <f t="shared" si="125"/>
        <v>0</v>
      </c>
      <c r="AS165" s="125">
        <f t="shared" si="125"/>
        <v>0</v>
      </c>
      <c r="AT165" s="125">
        <f t="shared" si="125"/>
        <v>0</v>
      </c>
      <c r="AU165" s="125">
        <f t="shared" si="125"/>
        <v>0</v>
      </c>
      <c r="AV165" s="125">
        <f t="shared" si="125"/>
        <v>0</v>
      </c>
      <c r="AW165" s="125">
        <f t="shared" si="125"/>
        <v>0</v>
      </c>
      <c r="AX165" s="125">
        <f t="shared" si="125"/>
        <v>0</v>
      </c>
      <c r="AY165" s="125">
        <f t="shared" si="125"/>
        <v>0</v>
      </c>
      <c r="AZ165" s="125">
        <f t="shared" si="125"/>
        <v>0</v>
      </c>
      <c r="BA165" s="125">
        <f t="shared" si="125"/>
        <v>0</v>
      </c>
      <c r="BB165" s="125">
        <f t="shared" si="125"/>
        <v>0</v>
      </c>
      <c r="BC165" s="125">
        <f t="shared" si="125"/>
        <v>0</v>
      </c>
      <c r="BD165" s="125">
        <f t="shared" si="125"/>
        <v>0</v>
      </c>
      <c r="BE165" s="125">
        <f t="shared" si="125"/>
        <v>0</v>
      </c>
      <c r="BF165" s="125">
        <f t="shared" si="125"/>
        <v>0</v>
      </c>
    </row>
    <row r="166" spans="3:58" x14ac:dyDescent="0.35"/>
    <row r="167" spans="3:58" x14ac:dyDescent="0.35">
      <c r="C167" s="10" t="s">
        <v>236</v>
      </c>
      <c r="D167" s="8"/>
      <c r="E167" s="8"/>
      <c r="F167" s="8"/>
      <c r="G167" s="162"/>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c r="BD167" s="8"/>
      <c r="BE167" s="8"/>
      <c r="BF167" s="8"/>
    </row>
    <row r="168" spans="3:58" x14ac:dyDescent="0.35"/>
    <row r="169" spans="3:58" x14ac:dyDescent="0.35">
      <c r="D169" s="11" t="s">
        <v>237</v>
      </c>
    </row>
    <row r="170" spans="3:58" x14ac:dyDescent="0.35">
      <c r="D170" s="35" t="str">
        <f t="shared" ref="D170:D175" si="126">D159</f>
        <v>Decommissioning</v>
      </c>
      <c r="E170" s="35"/>
      <c r="F170" s="35" t="s">
        <v>105</v>
      </c>
      <c r="G170" s="165">
        <f t="shared" ref="G170:G176" si="127" xml:space="preserve"> SUM(I170:BF170)</f>
        <v>0</v>
      </c>
      <c r="I170" s="126">
        <f xml:space="preserve"> IFERROR( I159 / I$15, 0 )</f>
        <v>0</v>
      </c>
      <c r="J170" s="126">
        <f t="shared" ref="J170:BF170" si="128" xml:space="preserve"> IFERROR( J159 / J$15, 0 )</f>
        <v>0</v>
      </c>
      <c r="K170" s="126">
        <f t="shared" si="128"/>
        <v>0</v>
      </c>
      <c r="L170" s="126">
        <f t="shared" si="128"/>
        <v>0</v>
      </c>
      <c r="M170" s="126">
        <f t="shared" si="128"/>
        <v>0</v>
      </c>
      <c r="N170" s="126">
        <f t="shared" si="128"/>
        <v>0</v>
      </c>
      <c r="O170" s="126">
        <f t="shared" si="128"/>
        <v>0</v>
      </c>
      <c r="P170" s="126">
        <f t="shared" si="128"/>
        <v>0</v>
      </c>
      <c r="Q170" s="126">
        <f t="shared" si="128"/>
        <v>0</v>
      </c>
      <c r="R170" s="126">
        <f t="shared" si="128"/>
        <v>0</v>
      </c>
      <c r="S170" s="126">
        <f t="shared" si="128"/>
        <v>0</v>
      </c>
      <c r="T170" s="126">
        <f t="shared" si="128"/>
        <v>0</v>
      </c>
      <c r="U170" s="126">
        <f t="shared" si="128"/>
        <v>0</v>
      </c>
      <c r="V170" s="126">
        <f t="shared" si="128"/>
        <v>0</v>
      </c>
      <c r="W170" s="126">
        <f t="shared" si="128"/>
        <v>0</v>
      </c>
      <c r="X170" s="126">
        <f t="shared" si="128"/>
        <v>0</v>
      </c>
      <c r="Y170" s="126">
        <f t="shared" si="128"/>
        <v>0</v>
      </c>
      <c r="Z170" s="126">
        <f t="shared" si="128"/>
        <v>0</v>
      </c>
      <c r="AA170" s="126">
        <f t="shared" si="128"/>
        <v>0</v>
      </c>
      <c r="AB170" s="126">
        <f t="shared" si="128"/>
        <v>0</v>
      </c>
      <c r="AC170" s="126">
        <f t="shared" si="128"/>
        <v>0</v>
      </c>
      <c r="AD170" s="126">
        <f t="shared" si="128"/>
        <v>0</v>
      </c>
      <c r="AE170" s="126">
        <f t="shared" si="128"/>
        <v>0</v>
      </c>
      <c r="AF170" s="126">
        <f t="shared" si="128"/>
        <v>0</v>
      </c>
      <c r="AG170" s="126">
        <f t="shared" si="128"/>
        <v>0</v>
      </c>
      <c r="AH170" s="126">
        <f t="shared" si="128"/>
        <v>0</v>
      </c>
      <c r="AI170" s="126">
        <f t="shared" si="128"/>
        <v>0</v>
      </c>
      <c r="AJ170" s="126">
        <f t="shared" si="128"/>
        <v>0</v>
      </c>
      <c r="AK170" s="126">
        <f t="shared" si="128"/>
        <v>0</v>
      </c>
      <c r="AL170" s="126">
        <f t="shared" si="128"/>
        <v>0</v>
      </c>
      <c r="AM170" s="126">
        <f t="shared" si="128"/>
        <v>0</v>
      </c>
      <c r="AN170" s="126">
        <f t="shared" si="128"/>
        <v>0</v>
      </c>
      <c r="AO170" s="126">
        <f t="shared" si="128"/>
        <v>0</v>
      </c>
      <c r="AP170" s="126">
        <f t="shared" si="128"/>
        <v>0</v>
      </c>
      <c r="AQ170" s="126">
        <f t="shared" si="128"/>
        <v>0</v>
      </c>
      <c r="AR170" s="126">
        <f t="shared" si="128"/>
        <v>0</v>
      </c>
      <c r="AS170" s="126">
        <f t="shared" si="128"/>
        <v>0</v>
      </c>
      <c r="AT170" s="126">
        <f t="shared" si="128"/>
        <v>0</v>
      </c>
      <c r="AU170" s="126">
        <f t="shared" si="128"/>
        <v>0</v>
      </c>
      <c r="AV170" s="126">
        <f t="shared" si="128"/>
        <v>0</v>
      </c>
      <c r="AW170" s="126">
        <f t="shared" si="128"/>
        <v>0</v>
      </c>
      <c r="AX170" s="126">
        <f t="shared" si="128"/>
        <v>0</v>
      </c>
      <c r="AY170" s="126">
        <f t="shared" si="128"/>
        <v>0</v>
      </c>
      <c r="AZ170" s="126">
        <f t="shared" si="128"/>
        <v>0</v>
      </c>
      <c r="BA170" s="126">
        <f t="shared" si="128"/>
        <v>0</v>
      </c>
      <c r="BB170" s="126">
        <f t="shared" si="128"/>
        <v>0</v>
      </c>
      <c r="BC170" s="126">
        <f t="shared" si="128"/>
        <v>0</v>
      </c>
      <c r="BD170" s="126">
        <f t="shared" si="128"/>
        <v>0</v>
      </c>
      <c r="BE170" s="126">
        <f t="shared" si="128"/>
        <v>0</v>
      </c>
      <c r="BF170" s="126">
        <f t="shared" si="128"/>
        <v>0</v>
      </c>
    </row>
    <row r="171" spans="3:58" x14ac:dyDescent="0.35">
      <c r="D171" s="35" t="str">
        <f t="shared" si="126"/>
        <v>[optional] additional sub-categories</v>
      </c>
      <c r="F171" s="35" t="s">
        <v>105</v>
      </c>
      <c r="G171" s="165">
        <f t="shared" si="127"/>
        <v>0</v>
      </c>
      <c r="I171" s="126">
        <f t="shared" ref="I171:BF171" si="129" xml:space="preserve"> IFERROR( I160 / I$15, 0 )</f>
        <v>0</v>
      </c>
      <c r="J171" s="126">
        <f t="shared" si="129"/>
        <v>0</v>
      </c>
      <c r="K171" s="126">
        <f t="shared" si="129"/>
        <v>0</v>
      </c>
      <c r="L171" s="126">
        <f t="shared" si="129"/>
        <v>0</v>
      </c>
      <c r="M171" s="126">
        <f t="shared" si="129"/>
        <v>0</v>
      </c>
      <c r="N171" s="126">
        <f t="shared" si="129"/>
        <v>0</v>
      </c>
      <c r="O171" s="126">
        <f t="shared" si="129"/>
        <v>0</v>
      </c>
      <c r="P171" s="126">
        <f t="shared" si="129"/>
        <v>0</v>
      </c>
      <c r="Q171" s="126">
        <f t="shared" si="129"/>
        <v>0</v>
      </c>
      <c r="R171" s="126">
        <f t="shared" si="129"/>
        <v>0</v>
      </c>
      <c r="S171" s="126">
        <f t="shared" si="129"/>
        <v>0</v>
      </c>
      <c r="T171" s="126">
        <f t="shared" si="129"/>
        <v>0</v>
      </c>
      <c r="U171" s="126">
        <f t="shared" si="129"/>
        <v>0</v>
      </c>
      <c r="V171" s="126">
        <f t="shared" si="129"/>
        <v>0</v>
      </c>
      <c r="W171" s="126">
        <f t="shared" si="129"/>
        <v>0</v>
      </c>
      <c r="X171" s="126">
        <f t="shared" si="129"/>
        <v>0</v>
      </c>
      <c r="Y171" s="126">
        <f t="shared" si="129"/>
        <v>0</v>
      </c>
      <c r="Z171" s="126">
        <f t="shared" si="129"/>
        <v>0</v>
      </c>
      <c r="AA171" s="126">
        <f t="shared" si="129"/>
        <v>0</v>
      </c>
      <c r="AB171" s="126">
        <f t="shared" si="129"/>
        <v>0</v>
      </c>
      <c r="AC171" s="126">
        <f t="shared" si="129"/>
        <v>0</v>
      </c>
      <c r="AD171" s="126">
        <f t="shared" si="129"/>
        <v>0</v>
      </c>
      <c r="AE171" s="126">
        <f t="shared" si="129"/>
        <v>0</v>
      </c>
      <c r="AF171" s="126">
        <f t="shared" si="129"/>
        <v>0</v>
      </c>
      <c r="AG171" s="126">
        <f t="shared" si="129"/>
        <v>0</v>
      </c>
      <c r="AH171" s="126">
        <f t="shared" si="129"/>
        <v>0</v>
      </c>
      <c r="AI171" s="126">
        <f t="shared" si="129"/>
        <v>0</v>
      </c>
      <c r="AJ171" s="126">
        <f t="shared" si="129"/>
        <v>0</v>
      </c>
      <c r="AK171" s="126">
        <f t="shared" si="129"/>
        <v>0</v>
      </c>
      <c r="AL171" s="126">
        <f t="shared" si="129"/>
        <v>0</v>
      </c>
      <c r="AM171" s="126">
        <f t="shared" si="129"/>
        <v>0</v>
      </c>
      <c r="AN171" s="126">
        <f t="shared" si="129"/>
        <v>0</v>
      </c>
      <c r="AO171" s="126">
        <f t="shared" si="129"/>
        <v>0</v>
      </c>
      <c r="AP171" s="126">
        <f t="shared" si="129"/>
        <v>0</v>
      </c>
      <c r="AQ171" s="126">
        <f t="shared" si="129"/>
        <v>0</v>
      </c>
      <c r="AR171" s="126">
        <f t="shared" si="129"/>
        <v>0</v>
      </c>
      <c r="AS171" s="126">
        <f t="shared" si="129"/>
        <v>0</v>
      </c>
      <c r="AT171" s="126">
        <f t="shared" si="129"/>
        <v>0</v>
      </c>
      <c r="AU171" s="126">
        <f t="shared" si="129"/>
        <v>0</v>
      </c>
      <c r="AV171" s="126">
        <f t="shared" si="129"/>
        <v>0</v>
      </c>
      <c r="AW171" s="126">
        <f t="shared" si="129"/>
        <v>0</v>
      </c>
      <c r="AX171" s="126">
        <f t="shared" si="129"/>
        <v>0</v>
      </c>
      <c r="AY171" s="126">
        <f t="shared" si="129"/>
        <v>0</v>
      </c>
      <c r="AZ171" s="126">
        <f t="shared" si="129"/>
        <v>0</v>
      </c>
      <c r="BA171" s="126">
        <f t="shared" si="129"/>
        <v>0</v>
      </c>
      <c r="BB171" s="126">
        <f t="shared" si="129"/>
        <v>0</v>
      </c>
      <c r="BC171" s="126">
        <f t="shared" si="129"/>
        <v>0</v>
      </c>
      <c r="BD171" s="126">
        <f t="shared" si="129"/>
        <v>0</v>
      </c>
      <c r="BE171" s="126">
        <f t="shared" si="129"/>
        <v>0</v>
      </c>
      <c r="BF171" s="126">
        <f t="shared" si="129"/>
        <v>0</v>
      </c>
    </row>
    <row r="172" spans="3:58" x14ac:dyDescent="0.35">
      <c r="D172" s="35" t="str">
        <f t="shared" si="126"/>
        <v>[optional] additional sub-categories</v>
      </c>
      <c r="F172" s="35" t="s">
        <v>105</v>
      </c>
      <c r="G172" s="165">
        <f t="shared" si="127"/>
        <v>0</v>
      </c>
      <c r="I172" s="126">
        <f t="shared" ref="I172:BF172" si="130" xml:space="preserve"> IFERROR( I161 / I$15, 0 )</f>
        <v>0</v>
      </c>
      <c r="J172" s="126">
        <f t="shared" si="130"/>
        <v>0</v>
      </c>
      <c r="K172" s="126">
        <f t="shared" si="130"/>
        <v>0</v>
      </c>
      <c r="L172" s="126">
        <f t="shared" si="130"/>
        <v>0</v>
      </c>
      <c r="M172" s="126">
        <f t="shared" si="130"/>
        <v>0</v>
      </c>
      <c r="N172" s="126">
        <f t="shared" si="130"/>
        <v>0</v>
      </c>
      <c r="O172" s="126">
        <f t="shared" si="130"/>
        <v>0</v>
      </c>
      <c r="P172" s="126">
        <f t="shared" si="130"/>
        <v>0</v>
      </c>
      <c r="Q172" s="126">
        <f t="shared" si="130"/>
        <v>0</v>
      </c>
      <c r="R172" s="126">
        <f t="shared" si="130"/>
        <v>0</v>
      </c>
      <c r="S172" s="126">
        <f t="shared" si="130"/>
        <v>0</v>
      </c>
      <c r="T172" s="126">
        <f t="shared" si="130"/>
        <v>0</v>
      </c>
      <c r="U172" s="126">
        <f t="shared" si="130"/>
        <v>0</v>
      </c>
      <c r="V172" s="126">
        <f t="shared" si="130"/>
        <v>0</v>
      </c>
      <c r="W172" s="126">
        <f t="shared" si="130"/>
        <v>0</v>
      </c>
      <c r="X172" s="126">
        <f t="shared" si="130"/>
        <v>0</v>
      </c>
      <c r="Y172" s="126">
        <f t="shared" si="130"/>
        <v>0</v>
      </c>
      <c r="Z172" s="126">
        <f t="shared" si="130"/>
        <v>0</v>
      </c>
      <c r="AA172" s="126">
        <f t="shared" si="130"/>
        <v>0</v>
      </c>
      <c r="AB172" s="126">
        <f t="shared" si="130"/>
        <v>0</v>
      </c>
      <c r="AC172" s="126">
        <f t="shared" si="130"/>
        <v>0</v>
      </c>
      <c r="AD172" s="126">
        <f t="shared" si="130"/>
        <v>0</v>
      </c>
      <c r="AE172" s="126">
        <f t="shared" si="130"/>
        <v>0</v>
      </c>
      <c r="AF172" s="126">
        <f t="shared" si="130"/>
        <v>0</v>
      </c>
      <c r="AG172" s="126">
        <f t="shared" si="130"/>
        <v>0</v>
      </c>
      <c r="AH172" s="126">
        <f t="shared" si="130"/>
        <v>0</v>
      </c>
      <c r="AI172" s="126">
        <f t="shared" si="130"/>
        <v>0</v>
      </c>
      <c r="AJ172" s="126">
        <f t="shared" si="130"/>
        <v>0</v>
      </c>
      <c r="AK172" s="126">
        <f t="shared" si="130"/>
        <v>0</v>
      </c>
      <c r="AL172" s="126">
        <f t="shared" si="130"/>
        <v>0</v>
      </c>
      <c r="AM172" s="126">
        <f t="shared" si="130"/>
        <v>0</v>
      </c>
      <c r="AN172" s="126">
        <f t="shared" si="130"/>
        <v>0</v>
      </c>
      <c r="AO172" s="126">
        <f t="shared" si="130"/>
        <v>0</v>
      </c>
      <c r="AP172" s="126">
        <f t="shared" si="130"/>
        <v>0</v>
      </c>
      <c r="AQ172" s="126">
        <f t="shared" si="130"/>
        <v>0</v>
      </c>
      <c r="AR172" s="126">
        <f t="shared" si="130"/>
        <v>0</v>
      </c>
      <c r="AS172" s="126">
        <f t="shared" si="130"/>
        <v>0</v>
      </c>
      <c r="AT172" s="126">
        <f t="shared" si="130"/>
        <v>0</v>
      </c>
      <c r="AU172" s="126">
        <f t="shared" si="130"/>
        <v>0</v>
      </c>
      <c r="AV172" s="126">
        <f t="shared" si="130"/>
        <v>0</v>
      </c>
      <c r="AW172" s="126">
        <f t="shared" si="130"/>
        <v>0</v>
      </c>
      <c r="AX172" s="126">
        <f t="shared" si="130"/>
        <v>0</v>
      </c>
      <c r="AY172" s="126">
        <f t="shared" si="130"/>
        <v>0</v>
      </c>
      <c r="AZ172" s="126">
        <f t="shared" si="130"/>
        <v>0</v>
      </c>
      <c r="BA172" s="126">
        <f t="shared" si="130"/>
        <v>0</v>
      </c>
      <c r="BB172" s="126">
        <f t="shared" si="130"/>
        <v>0</v>
      </c>
      <c r="BC172" s="126">
        <f t="shared" si="130"/>
        <v>0</v>
      </c>
      <c r="BD172" s="126">
        <f t="shared" si="130"/>
        <v>0</v>
      </c>
      <c r="BE172" s="126">
        <f t="shared" si="130"/>
        <v>0</v>
      </c>
      <c r="BF172" s="126">
        <f t="shared" si="130"/>
        <v>0</v>
      </c>
    </row>
    <row r="173" spans="3:58" x14ac:dyDescent="0.35">
      <c r="D173" s="35" t="str">
        <f t="shared" si="126"/>
        <v>[optional] additional sub-categories</v>
      </c>
      <c r="F173" s="35" t="s">
        <v>105</v>
      </c>
      <c r="G173" s="165">
        <f t="shared" si="127"/>
        <v>0</v>
      </c>
      <c r="I173" s="126">
        <f t="shared" ref="I173:BF173" si="131" xml:space="preserve"> IFERROR( I162 / I$15, 0 )</f>
        <v>0</v>
      </c>
      <c r="J173" s="126">
        <f t="shared" si="131"/>
        <v>0</v>
      </c>
      <c r="K173" s="126">
        <f t="shared" si="131"/>
        <v>0</v>
      </c>
      <c r="L173" s="126">
        <f t="shared" si="131"/>
        <v>0</v>
      </c>
      <c r="M173" s="126">
        <f t="shared" si="131"/>
        <v>0</v>
      </c>
      <c r="N173" s="126">
        <f t="shared" si="131"/>
        <v>0</v>
      </c>
      <c r="O173" s="126">
        <f t="shared" si="131"/>
        <v>0</v>
      </c>
      <c r="P173" s="126">
        <f t="shared" si="131"/>
        <v>0</v>
      </c>
      <c r="Q173" s="126">
        <f t="shared" si="131"/>
        <v>0</v>
      </c>
      <c r="R173" s="126">
        <f t="shared" si="131"/>
        <v>0</v>
      </c>
      <c r="S173" s="126">
        <f t="shared" si="131"/>
        <v>0</v>
      </c>
      <c r="T173" s="126">
        <f t="shared" si="131"/>
        <v>0</v>
      </c>
      <c r="U173" s="126">
        <f t="shared" si="131"/>
        <v>0</v>
      </c>
      <c r="V173" s="126">
        <f t="shared" si="131"/>
        <v>0</v>
      </c>
      <c r="W173" s="126">
        <f t="shared" si="131"/>
        <v>0</v>
      </c>
      <c r="X173" s="126">
        <f t="shared" si="131"/>
        <v>0</v>
      </c>
      <c r="Y173" s="126">
        <f t="shared" si="131"/>
        <v>0</v>
      </c>
      <c r="Z173" s="126">
        <f t="shared" si="131"/>
        <v>0</v>
      </c>
      <c r="AA173" s="126">
        <f t="shared" si="131"/>
        <v>0</v>
      </c>
      <c r="AB173" s="126">
        <f t="shared" si="131"/>
        <v>0</v>
      </c>
      <c r="AC173" s="126">
        <f t="shared" si="131"/>
        <v>0</v>
      </c>
      <c r="AD173" s="126">
        <f t="shared" si="131"/>
        <v>0</v>
      </c>
      <c r="AE173" s="126">
        <f t="shared" si="131"/>
        <v>0</v>
      </c>
      <c r="AF173" s="126">
        <f t="shared" si="131"/>
        <v>0</v>
      </c>
      <c r="AG173" s="126">
        <f t="shared" si="131"/>
        <v>0</v>
      </c>
      <c r="AH173" s="126">
        <f t="shared" si="131"/>
        <v>0</v>
      </c>
      <c r="AI173" s="126">
        <f t="shared" si="131"/>
        <v>0</v>
      </c>
      <c r="AJ173" s="126">
        <f t="shared" si="131"/>
        <v>0</v>
      </c>
      <c r="AK173" s="126">
        <f t="shared" si="131"/>
        <v>0</v>
      </c>
      <c r="AL173" s="126">
        <f t="shared" si="131"/>
        <v>0</v>
      </c>
      <c r="AM173" s="126">
        <f t="shared" si="131"/>
        <v>0</v>
      </c>
      <c r="AN173" s="126">
        <f t="shared" si="131"/>
        <v>0</v>
      </c>
      <c r="AO173" s="126">
        <f t="shared" si="131"/>
        <v>0</v>
      </c>
      <c r="AP173" s="126">
        <f t="shared" si="131"/>
        <v>0</v>
      </c>
      <c r="AQ173" s="126">
        <f t="shared" si="131"/>
        <v>0</v>
      </c>
      <c r="AR173" s="126">
        <f t="shared" si="131"/>
        <v>0</v>
      </c>
      <c r="AS173" s="126">
        <f t="shared" si="131"/>
        <v>0</v>
      </c>
      <c r="AT173" s="126">
        <f t="shared" si="131"/>
        <v>0</v>
      </c>
      <c r="AU173" s="126">
        <f t="shared" si="131"/>
        <v>0</v>
      </c>
      <c r="AV173" s="126">
        <f t="shared" si="131"/>
        <v>0</v>
      </c>
      <c r="AW173" s="126">
        <f t="shared" si="131"/>
        <v>0</v>
      </c>
      <c r="AX173" s="126">
        <f t="shared" si="131"/>
        <v>0</v>
      </c>
      <c r="AY173" s="126">
        <f t="shared" si="131"/>
        <v>0</v>
      </c>
      <c r="AZ173" s="126">
        <f t="shared" si="131"/>
        <v>0</v>
      </c>
      <c r="BA173" s="126">
        <f t="shared" si="131"/>
        <v>0</v>
      </c>
      <c r="BB173" s="126">
        <f t="shared" si="131"/>
        <v>0</v>
      </c>
      <c r="BC173" s="126">
        <f t="shared" si="131"/>
        <v>0</v>
      </c>
      <c r="BD173" s="126">
        <f t="shared" si="131"/>
        <v>0</v>
      </c>
      <c r="BE173" s="126">
        <f t="shared" si="131"/>
        <v>0</v>
      </c>
      <c r="BF173" s="126">
        <f t="shared" si="131"/>
        <v>0</v>
      </c>
    </row>
    <row r="174" spans="3:58" x14ac:dyDescent="0.35">
      <c r="D174" s="35" t="str">
        <f t="shared" si="126"/>
        <v>[optional] additional sub-categories</v>
      </c>
      <c r="F174" s="35" t="s">
        <v>105</v>
      </c>
      <c r="G174" s="165">
        <f t="shared" si="127"/>
        <v>0</v>
      </c>
      <c r="I174" s="126">
        <f t="shared" ref="I174:BF174" si="132" xml:space="preserve"> IFERROR( I163 / I$15, 0 )</f>
        <v>0</v>
      </c>
      <c r="J174" s="126">
        <f t="shared" si="132"/>
        <v>0</v>
      </c>
      <c r="K174" s="126">
        <f t="shared" si="132"/>
        <v>0</v>
      </c>
      <c r="L174" s="126">
        <f t="shared" si="132"/>
        <v>0</v>
      </c>
      <c r="M174" s="126">
        <f t="shared" si="132"/>
        <v>0</v>
      </c>
      <c r="N174" s="126">
        <f t="shared" si="132"/>
        <v>0</v>
      </c>
      <c r="O174" s="126">
        <f t="shared" si="132"/>
        <v>0</v>
      </c>
      <c r="P174" s="126">
        <f t="shared" si="132"/>
        <v>0</v>
      </c>
      <c r="Q174" s="126">
        <f t="shared" si="132"/>
        <v>0</v>
      </c>
      <c r="R174" s="126">
        <f t="shared" si="132"/>
        <v>0</v>
      </c>
      <c r="S174" s="126">
        <f t="shared" si="132"/>
        <v>0</v>
      </c>
      <c r="T174" s="126">
        <f t="shared" si="132"/>
        <v>0</v>
      </c>
      <c r="U174" s="126">
        <f t="shared" si="132"/>
        <v>0</v>
      </c>
      <c r="V174" s="126">
        <f t="shared" si="132"/>
        <v>0</v>
      </c>
      <c r="W174" s="126">
        <f t="shared" si="132"/>
        <v>0</v>
      </c>
      <c r="X174" s="126">
        <f t="shared" si="132"/>
        <v>0</v>
      </c>
      <c r="Y174" s="126">
        <f t="shared" si="132"/>
        <v>0</v>
      </c>
      <c r="Z174" s="126">
        <f t="shared" si="132"/>
        <v>0</v>
      </c>
      <c r="AA174" s="126">
        <f t="shared" si="132"/>
        <v>0</v>
      </c>
      <c r="AB174" s="126">
        <f t="shared" si="132"/>
        <v>0</v>
      </c>
      <c r="AC174" s="126">
        <f t="shared" si="132"/>
        <v>0</v>
      </c>
      <c r="AD174" s="126">
        <f t="shared" si="132"/>
        <v>0</v>
      </c>
      <c r="AE174" s="126">
        <f t="shared" si="132"/>
        <v>0</v>
      </c>
      <c r="AF174" s="126">
        <f t="shared" si="132"/>
        <v>0</v>
      </c>
      <c r="AG174" s="126">
        <f t="shared" si="132"/>
        <v>0</v>
      </c>
      <c r="AH174" s="126">
        <f t="shared" si="132"/>
        <v>0</v>
      </c>
      <c r="AI174" s="126">
        <f t="shared" si="132"/>
        <v>0</v>
      </c>
      <c r="AJ174" s="126">
        <f t="shared" si="132"/>
        <v>0</v>
      </c>
      <c r="AK174" s="126">
        <f t="shared" si="132"/>
        <v>0</v>
      </c>
      <c r="AL174" s="126">
        <f t="shared" si="132"/>
        <v>0</v>
      </c>
      <c r="AM174" s="126">
        <f t="shared" si="132"/>
        <v>0</v>
      </c>
      <c r="AN174" s="126">
        <f t="shared" si="132"/>
        <v>0</v>
      </c>
      <c r="AO174" s="126">
        <f t="shared" si="132"/>
        <v>0</v>
      </c>
      <c r="AP174" s="126">
        <f t="shared" si="132"/>
        <v>0</v>
      </c>
      <c r="AQ174" s="126">
        <f t="shared" si="132"/>
        <v>0</v>
      </c>
      <c r="AR174" s="126">
        <f t="shared" si="132"/>
        <v>0</v>
      </c>
      <c r="AS174" s="126">
        <f t="shared" si="132"/>
        <v>0</v>
      </c>
      <c r="AT174" s="126">
        <f t="shared" si="132"/>
        <v>0</v>
      </c>
      <c r="AU174" s="126">
        <f t="shared" si="132"/>
        <v>0</v>
      </c>
      <c r="AV174" s="126">
        <f t="shared" si="132"/>
        <v>0</v>
      </c>
      <c r="AW174" s="126">
        <f t="shared" si="132"/>
        <v>0</v>
      </c>
      <c r="AX174" s="126">
        <f t="shared" si="132"/>
        <v>0</v>
      </c>
      <c r="AY174" s="126">
        <f t="shared" si="132"/>
        <v>0</v>
      </c>
      <c r="AZ174" s="126">
        <f t="shared" si="132"/>
        <v>0</v>
      </c>
      <c r="BA174" s="126">
        <f t="shared" si="132"/>
        <v>0</v>
      </c>
      <c r="BB174" s="126">
        <f t="shared" si="132"/>
        <v>0</v>
      </c>
      <c r="BC174" s="126">
        <f t="shared" si="132"/>
        <v>0</v>
      </c>
      <c r="BD174" s="126">
        <f t="shared" si="132"/>
        <v>0</v>
      </c>
      <c r="BE174" s="126">
        <f t="shared" si="132"/>
        <v>0</v>
      </c>
      <c r="BF174" s="126">
        <f t="shared" si="132"/>
        <v>0</v>
      </c>
    </row>
    <row r="175" spans="3:58" x14ac:dyDescent="0.35">
      <c r="D175" s="35" t="str">
        <f t="shared" si="126"/>
        <v>[optional] additional sub-categories</v>
      </c>
      <c r="F175" s="35" t="s">
        <v>105</v>
      </c>
      <c r="G175" s="165">
        <f t="shared" si="127"/>
        <v>0</v>
      </c>
      <c r="I175" s="126">
        <f t="shared" ref="I175:BF175" si="133" xml:space="preserve"> IFERROR( I164 / I$15, 0 )</f>
        <v>0</v>
      </c>
      <c r="J175" s="126">
        <f t="shared" si="133"/>
        <v>0</v>
      </c>
      <c r="K175" s="126">
        <f t="shared" si="133"/>
        <v>0</v>
      </c>
      <c r="L175" s="126">
        <f t="shared" si="133"/>
        <v>0</v>
      </c>
      <c r="M175" s="126">
        <f t="shared" si="133"/>
        <v>0</v>
      </c>
      <c r="N175" s="126">
        <f t="shared" si="133"/>
        <v>0</v>
      </c>
      <c r="O175" s="126">
        <f t="shared" si="133"/>
        <v>0</v>
      </c>
      <c r="P175" s="126">
        <f t="shared" si="133"/>
        <v>0</v>
      </c>
      <c r="Q175" s="126">
        <f t="shared" si="133"/>
        <v>0</v>
      </c>
      <c r="R175" s="126">
        <f t="shared" si="133"/>
        <v>0</v>
      </c>
      <c r="S175" s="126">
        <f t="shared" si="133"/>
        <v>0</v>
      </c>
      <c r="T175" s="126">
        <f t="shared" si="133"/>
        <v>0</v>
      </c>
      <c r="U175" s="126">
        <f t="shared" si="133"/>
        <v>0</v>
      </c>
      <c r="V175" s="126">
        <f t="shared" si="133"/>
        <v>0</v>
      </c>
      <c r="W175" s="126">
        <f t="shared" si="133"/>
        <v>0</v>
      </c>
      <c r="X175" s="126">
        <f t="shared" si="133"/>
        <v>0</v>
      </c>
      <c r="Y175" s="126">
        <f t="shared" si="133"/>
        <v>0</v>
      </c>
      <c r="Z175" s="126">
        <f t="shared" si="133"/>
        <v>0</v>
      </c>
      <c r="AA175" s="126">
        <f t="shared" si="133"/>
        <v>0</v>
      </c>
      <c r="AB175" s="126">
        <f t="shared" si="133"/>
        <v>0</v>
      </c>
      <c r="AC175" s="126">
        <f t="shared" si="133"/>
        <v>0</v>
      </c>
      <c r="AD175" s="126">
        <f t="shared" si="133"/>
        <v>0</v>
      </c>
      <c r="AE175" s="126">
        <f t="shared" si="133"/>
        <v>0</v>
      </c>
      <c r="AF175" s="126">
        <f t="shared" si="133"/>
        <v>0</v>
      </c>
      <c r="AG175" s="126">
        <f t="shared" si="133"/>
        <v>0</v>
      </c>
      <c r="AH175" s="126">
        <f t="shared" si="133"/>
        <v>0</v>
      </c>
      <c r="AI175" s="126">
        <f t="shared" si="133"/>
        <v>0</v>
      </c>
      <c r="AJ175" s="126">
        <f t="shared" si="133"/>
        <v>0</v>
      </c>
      <c r="AK175" s="126">
        <f t="shared" si="133"/>
        <v>0</v>
      </c>
      <c r="AL175" s="126">
        <f t="shared" si="133"/>
        <v>0</v>
      </c>
      <c r="AM175" s="126">
        <f t="shared" si="133"/>
        <v>0</v>
      </c>
      <c r="AN175" s="126">
        <f t="shared" si="133"/>
        <v>0</v>
      </c>
      <c r="AO175" s="126">
        <f t="shared" si="133"/>
        <v>0</v>
      </c>
      <c r="AP175" s="126">
        <f t="shared" si="133"/>
        <v>0</v>
      </c>
      <c r="AQ175" s="126">
        <f t="shared" si="133"/>
        <v>0</v>
      </c>
      <c r="AR175" s="126">
        <f t="shared" si="133"/>
        <v>0</v>
      </c>
      <c r="AS175" s="126">
        <f t="shared" si="133"/>
        <v>0</v>
      </c>
      <c r="AT175" s="126">
        <f t="shared" si="133"/>
        <v>0</v>
      </c>
      <c r="AU175" s="126">
        <f t="shared" si="133"/>
        <v>0</v>
      </c>
      <c r="AV175" s="126">
        <f t="shared" si="133"/>
        <v>0</v>
      </c>
      <c r="AW175" s="126">
        <f t="shared" si="133"/>
        <v>0</v>
      </c>
      <c r="AX175" s="126">
        <f t="shared" si="133"/>
        <v>0</v>
      </c>
      <c r="AY175" s="126">
        <f t="shared" si="133"/>
        <v>0</v>
      </c>
      <c r="AZ175" s="126">
        <f t="shared" si="133"/>
        <v>0</v>
      </c>
      <c r="BA175" s="126">
        <f t="shared" si="133"/>
        <v>0</v>
      </c>
      <c r="BB175" s="126">
        <f t="shared" si="133"/>
        <v>0</v>
      </c>
      <c r="BC175" s="126">
        <f t="shared" si="133"/>
        <v>0</v>
      </c>
      <c r="BD175" s="126">
        <f t="shared" si="133"/>
        <v>0</v>
      </c>
      <c r="BE175" s="126">
        <f t="shared" si="133"/>
        <v>0</v>
      </c>
      <c r="BF175" s="126">
        <f t="shared" si="133"/>
        <v>0</v>
      </c>
    </row>
    <row r="176" spans="3:58" x14ac:dyDescent="0.35">
      <c r="D176" s="13" t="s">
        <v>235</v>
      </c>
      <c r="E176" s="13"/>
      <c r="F176" s="13" t="s">
        <v>105</v>
      </c>
      <c r="G176" s="164">
        <f t="shared" si="127"/>
        <v>0</v>
      </c>
      <c r="H176" s="13"/>
      <c r="I176" s="125">
        <f t="shared" ref="I176:AN176" si="134">SUM(I170:I175)</f>
        <v>0</v>
      </c>
      <c r="J176" s="125">
        <f t="shared" si="134"/>
        <v>0</v>
      </c>
      <c r="K176" s="125">
        <f t="shared" si="134"/>
        <v>0</v>
      </c>
      <c r="L176" s="125">
        <f t="shared" si="134"/>
        <v>0</v>
      </c>
      <c r="M176" s="125">
        <f t="shared" si="134"/>
        <v>0</v>
      </c>
      <c r="N176" s="125">
        <f t="shared" si="134"/>
        <v>0</v>
      </c>
      <c r="O176" s="125">
        <f t="shared" si="134"/>
        <v>0</v>
      </c>
      <c r="P176" s="125">
        <f t="shared" si="134"/>
        <v>0</v>
      </c>
      <c r="Q176" s="125">
        <f t="shared" si="134"/>
        <v>0</v>
      </c>
      <c r="R176" s="125">
        <f t="shared" si="134"/>
        <v>0</v>
      </c>
      <c r="S176" s="125">
        <f t="shared" si="134"/>
        <v>0</v>
      </c>
      <c r="T176" s="125">
        <f t="shared" si="134"/>
        <v>0</v>
      </c>
      <c r="U176" s="125">
        <f t="shared" si="134"/>
        <v>0</v>
      </c>
      <c r="V176" s="125">
        <f t="shared" si="134"/>
        <v>0</v>
      </c>
      <c r="W176" s="125">
        <f t="shared" si="134"/>
        <v>0</v>
      </c>
      <c r="X176" s="125">
        <f t="shared" si="134"/>
        <v>0</v>
      </c>
      <c r="Y176" s="125">
        <f t="shared" si="134"/>
        <v>0</v>
      </c>
      <c r="Z176" s="125">
        <f t="shared" si="134"/>
        <v>0</v>
      </c>
      <c r="AA176" s="125">
        <f t="shared" si="134"/>
        <v>0</v>
      </c>
      <c r="AB176" s="125">
        <f t="shared" si="134"/>
        <v>0</v>
      </c>
      <c r="AC176" s="125">
        <f t="shared" si="134"/>
        <v>0</v>
      </c>
      <c r="AD176" s="125">
        <f t="shared" si="134"/>
        <v>0</v>
      </c>
      <c r="AE176" s="125">
        <f t="shared" si="134"/>
        <v>0</v>
      </c>
      <c r="AF176" s="125">
        <f t="shared" si="134"/>
        <v>0</v>
      </c>
      <c r="AG176" s="125">
        <f t="shared" si="134"/>
        <v>0</v>
      </c>
      <c r="AH176" s="125">
        <f t="shared" si="134"/>
        <v>0</v>
      </c>
      <c r="AI176" s="125">
        <f t="shared" si="134"/>
        <v>0</v>
      </c>
      <c r="AJ176" s="125">
        <f t="shared" si="134"/>
        <v>0</v>
      </c>
      <c r="AK176" s="125">
        <f t="shared" si="134"/>
        <v>0</v>
      </c>
      <c r="AL176" s="125">
        <f t="shared" si="134"/>
        <v>0</v>
      </c>
      <c r="AM176" s="125">
        <f t="shared" si="134"/>
        <v>0</v>
      </c>
      <c r="AN176" s="125">
        <f t="shared" si="134"/>
        <v>0</v>
      </c>
      <c r="AO176" s="125">
        <f t="shared" ref="AO176:BF176" si="135">SUM(AO170:AO175)</f>
        <v>0</v>
      </c>
      <c r="AP176" s="125">
        <f t="shared" si="135"/>
        <v>0</v>
      </c>
      <c r="AQ176" s="125">
        <f t="shared" si="135"/>
        <v>0</v>
      </c>
      <c r="AR176" s="125">
        <f t="shared" si="135"/>
        <v>0</v>
      </c>
      <c r="AS176" s="125">
        <f t="shared" si="135"/>
        <v>0</v>
      </c>
      <c r="AT176" s="125">
        <f t="shared" si="135"/>
        <v>0</v>
      </c>
      <c r="AU176" s="125">
        <f t="shared" si="135"/>
        <v>0</v>
      </c>
      <c r="AV176" s="125">
        <f t="shared" si="135"/>
        <v>0</v>
      </c>
      <c r="AW176" s="125">
        <f t="shared" si="135"/>
        <v>0</v>
      </c>
      <c r="AX176" s="125">
        <f t="shared" si="135"/>
        <v>0</v>
      </c>
      <c r="AY176" s="125">
        <f t="shared" si="135"/>
        <v>0</v>
      </c>
      <c r="AZ176" s="125">
        <f t="shared" si="135"/>
        <v>0</v>
      </c>
      <c r="BA176" s="125">
        <f t="shared" si="135"/>
        <v>0</v>
      </c>
      <c r="BB176" s="125">
        <f t="shared" si="135"/>
        <v>0</v>
      </c>
      <c r="BC176" s="125">
        <f t="shared" si="135"/>
        <v>0</v>
      </c>
      <c r="BD176" s="125">
        <f t="shared" si="135"/>
        <v>0</v>
      </c>
      <c r="BE176" s="125">
        <f t="shared" si="135"/>
        <v>0</v>
      </c>
      <c r="BF176" s="125">
        <f t="shared" si="135"/>
        <v>0</v>
      </c>
    </row>
    <row r="177" spans="1:58" x14ac:dyDescent="0.35"/>
    <row r="178" spans="1:58" x14ac:dyDescent="0.35">
      <c r="B178" s="9" t="s">
        <v>238</v>
      </c>
      <c r="C178" s="5"/>
      <c r="D178" s="5"/>
      <c r="E178" s="5"/>
      <c r="F178" s="5"/>
      <c r="G178" s="159"/>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row>
    <row r="179" spans="1:58" x14ac:dyDescent="0.35"/>
    <row r="180" spans="1:58" x14ac:dyDescent="0.35">
      <c r="C180" s="10" t="s">
        <v>239</v>
      </c>
      <c r="D180" s="8"/>
      <c r="E180" s="8"/>
      <c r="F180" s="8"/>
      <c r="G180" s="162"/>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c r="BD180" s="8"/>
      <c r="BE180" s="8"/>
      <c r="BF180" s="8"/>
    </row>
    <row r="181" spans="1:58" x14ac:dyDescent="0.35"/>
    <row r="182" spans="1:58" x14ac:dyDescent="0.35">
      <c r="D182" s="11" t="s">
        <v>70</v>
      </c>
    </row>
    <row r="183" spans="1:58" x14ac:dyDescent="0.35">
      <c r="D183" t="s">
        <v>329</v>
      </c>
      <c r="E183" s="12"/>
      <c r="F183" t="s">
        <v>67</v>
      </c>
      <c r="G183" s="163">
        <f xml:space="preserve"> SUM( I183:BF183)</f>
        <v>0</v>
      </c>
      <c r="I183" s="79"/>
      <c r="J183" s="78"/>
      <c r="K183" s="79"/>
      <c r="L183" s="78"/>
      <c r="M183" s="79"/>
      <c r="N183" s="78"/>
      <c r="O183" s="79"/>
      <c r="P183" s="78"/>
      <c r="Q183" s="79"/>
      <c r="R183" s="78"/>
      <c r="S183" s="79"/>
      <c r="T183" s="78"/>
      <c r="U183" s="78"/>
      <c r="V183" s="78"/>
      <c r="W183" s="78"/>
      <c r="X183" s="78"/>
      <c r="Y183" s="78"/>
      <c r="Z183" s="78"/>
      <c r="AA183" s="78"/>
      <c r="AB183" s="78"/>
      <c r="AC183" s="78"/>
      <c r="AD183" s="78"/>
      <c r="AE183" s="78"/>
      <c r="AF183" s="78"/>
      <c r="AG183" s="78"/>
      <c r="AH183" s="78"/>
      <c r="AI183" s="78"/>
      <c r="AJ183" s="78"/>
      <c r="AK183" s="78"/>
      <c r="AL183" s="78"/>
      <c r="AM183" s="78"/>
      <c r="AN183" s="78"/>
      <c r="AO183" s="78"/>
      <c r="AP183" s="78"/>
      <c r="AQ183" s="78"/>
      <c r="AR183" s="78"/>
      <c r="AS183" s="78"/>
      <c r="AT183" s="78"/>
      <c r="AU183" s="78"/>
      <c r="AV183" s="78"/>
      <c r="AW183" s="78"/>
      <c r="AX183" s="78"/>
      <c r="AY183" s="78"/>
      <c r="AZ183" s="78"/>
      <c r="BA183" s="78"/>
      <c r="BB183" s="78"/>
      <c r="BC183" s="78"/>
      <c r="BD183" s="78"/>
      <c r="BE183" s="78"/>
      <c r="BF183" s="78"/>
    </row>
    <row r="184" spans="1:58" s="7" customFormat="1" x14ac:dyDescent="0.35">
      <c r="A184" s="15"/>
      <c r="B184" s="15"/>
      <c r="C184" s="15"/>
      <c r="D184" s="7" t="s">
        <v>240</v>
      </c>
      <c r="F184" s="7" t="s">
        <v>67</v>
      </c>
      <c r="G184" s="166"/>
      <c r="I184" s="126">
        <f t="shared" ref="I184:AN184" si="136" xml:space="preserve"> H184 + I183</f>
        <v>0</v>
      </c>
      <c r="J184" s="126">
        <f xml:space="preserve"> I184 + J183</f>
        <v>0</v>
      </c>
      <c r="K184" s="126">
        <f t="shared" si="136"/>
        <v>0</v>
      </c>
      <c r="L184" s="126">
        <f t="shared" si="136"/>
        <v>0</v>
      </c>
      <c r="M184" s="126">
        <f t="shared" si="136"/>
        <v>0</v>
      </c>
      <c r="N184" s="126">
        <f t="shared" si="136"/>
        <v>0</v>
      </c>
      <c r="O184" s="126">
        <f t="shared" si="136"/>
        <v>0</v>
      </c>
      <c r="P184" s="126">
        <f t="shared" si="136"/>
        <v>0</v>
      </c>
      <c r="Q184" s="126">
        <f t="shared" si="136"/>
        <v>0</v>
      </c>
      <c r="R184" s="126">
        <f t="shared" si="136"/>
        <v>0</v>
      </c>
      <c r="S184" s="126">
        <f t="shared" si="136"/>
        <v>0</v>
      </c>
      <c r="T184" s="126">
        <f t="shared" si="136"/>
        <v>0</v>
      </c>
      <c r="U184" s="126">
        <f t="shared" si="136"/>
        <v>0</v>
      </c>
      <c r="V184" s="126">
        <f t="shared" si="136"/>
        <v>0</v>
      </c>
      <c r="W184" s="126">
        <f t="shared" si="136"/>
        <v>0</v>
      </c>
      <c r="X184" s="126">
        <f t="shared" si="136"/>
        <v>0</v>
      </c>
      <c r="Y184" s="126">
        <f t="shared" si="136"/>
        <v>0</v>
      </c>
      <c r="Z184" s="126">
        <f t="shared" si="136"/>
        <v>0</v>
      </c>
      <c r="AA184" s="126">
        <f t="shared" si="136"/>
        <v>0</v>
      </c>
      <c r="AB184" s="126">
        <f t="shared" si="136"/>
        <v>0</v>
      </c>
      <c r="AC184" s="126">
        <f t="shared" si="136"/>
        <v>0</v>
      </c>
      <c r="AD184" s="126">
        <f t="shared" si="136"/>
        <v>0</v>
      </c>
      <c r="AE184" s="126">
        <f t="shared" si="136"/>
        <v>0</v>
      </c>
      <c r="AF184" s="126">
        <f t="shared" si="136"/>
        <v>0</v>
      </c>
      <c r="AG184" s="126">
        <f t="shared" si="136"/>
        <v>0</v>
      </c>
      <c r="AH184" s="126">
        <f t="shared" si="136"/>
        <v>0</v>
      </c>
      <c r="AI184" s="126">
        <f t="shared" si="136"/>
        <v>0</v>
      </c>
      <c r="AJ184" s="126">
        <f t="shared" si="136"/>
        <v>0</v>
      </c>
      <c r="AK184" s="126">
        <f t="shared" si="136"/>
        <v>0</v>
      </c>
      <c r="AL184" s="126">
        <f t="shared" si="136"/>
        <v>0</v>
      </c>
      <c r="AM184" s="126">
        <f t="shared" si="136"/>
        <v>0</v>
      </c>
      <c r="AN184" s="126">
        <f t="shared" si="136"/>
        <v>0</v>
      </c>
      <c r="AO184" s="126">
        <f t="shared" ref="AO184:BF184" si="137" xml:space="preserve"> AN184 + AO183</f>
        <v>0</v>
      </c>
      <c r="AP184" s="126">
        <f t="shared" si="137"/>
        <v>0</v>
      </c>
      <c r="AQ184" s="126">
        <f t="shared" si="137"/>
        <v>0</v>
      </c>
      <c r="AR184" s="126">
        <f t="shared" si="137"/>
        <v>0</v>
      </c>
      <c r="AS184" s="126">
        <f t="shared" si="137"/>
        <v>0</v>
      </c>
      <c r="AT184" s="126">
        <f t="shared" si="137"/>
        <v>0</v>
      </c>
      <c r="AU184" s="126">
        <f t="shared" si="137"/>
        <v>0</v>
      </c>
      <c r="AV184" s="126">
        <f t="shared" si="137"/>
        <v>0</v>
      </c>
      <c r="AW184" s="126">
        <f t="shared" si="137"/>
        <v>0</v>
      </c>
      <c r="AX184" s="126">
        <f t="shared" si="137"/>
        <v>0</v>
      </c>
      <c r="AY184" s="126">
        <f t="shared" si="137"/>
        <v>0</v>
      </c>
      <c r="AZ184" s="126">
        <f t="shared" si="137"/>
        <v>0</v>
      </c>
      <c r="BA184" s="126">
        <f t="shared" si="137"/>
        <v>0</v>
      </c>
      <c r="BB184" s="126">
        <f t="shared" si="137"/>
        <v>0</v>
      </c>
      <c r="BC184" s="126">
        <f t="shared" si="137"/>
        <v>0</v>
      </c>
      <c r="BD184" s="126">
        <f t="shared" si="137"/>
        <v>0</v>
      </c>
      <c r="BE184" s="126">
        <f t="shared" si="137"/>
        <v>0</v>
      </c>
      <c r="BF184" s="126">
        <f t="shared" si="137"/>
        <v>0</v>
      </c>
    </row>
    <row r="185" spans="1:58" x14ac:dyDescent="0.35"/>
    <row r="186" spans="1:58" x14ac:dyDescent="0.35">
      <c r="D186" s="11" t="str">
        <f>C180</f>
        <v>Annual Energy Generation (AEP)</v>
      </c>
    </row>
    <row r="187" spans="1:58" x14ac:dyDescent="0.35">
      <c r="D187" s="82" t="s">
        <v>241</v>
      </c>
      <c r="F187" t="s">
        <v>95</v>
      </c>
      <c r="G187" s="163">
        <f xml:space="preserve"> SUM(I187:BF187)</f>
        <v>0</v>
      </c>
      <c r="I187" s="78"/>
      <c r="J187" s="78"/>
      <c r="K187" s="78"/>
      <c r="L187" s="78"/>
      <c r="M187" s="78"/>
      <c r="N187" s="78"/>
      <c r="O187" s="78"/>
      <c r="P187" s="78"/>
      <c r="Q187" s="78"/>
      <c r="R187" s="78"/>
      <c r="S187" s="78"/>
      <c r="T187" s="78"/>
      <c r="U187" s="78"/>
      <c r="V187" s="78"/>
      <c r="W187" s="78"/>
      <c r="X187" s="78"/>
      <c r="Y187" s="78"/>
      <c r="Z187" s="78"/>
      <c r="AA187" s="78"/>
      <c r="AB187" s="78"/>
      <c r="AC187" s="78"/>
      <c r="AD187" s="78"/>
      <c r="AE187" s="78"/>
      <c r="AF187" s="78"/>
      <c r="AG187" s="78"/>
      <c r="AH187" s="78"/>
      <c r="AI187" s="78"/>
      <c r="AJ187" s="78"/>
      <c r="AK187" s="78"/>
      <c r="AL187" s="78"/>
      <c r="AM187" s="78"/>
      <c r="AN187" s="78"/>
      <c r="AO187" s="78"/>
      <c r="AP187" s="78"/>
      <c r="AQ187" s="78"/>
      <c r="AR187" s="78"/>
      <c r="AS187" s="78"/>
      <c r="AT187" s="78"/>
      <c r="AU187" s="78"/>
      <c r="AV187" s="78"/>
      <c r="AW187" s="78"/>
      <c r="AX187" s="78"/>
      <c r="AY187" s="78"/>
      <c r="AZ187" s="78"/>
      <c r="BA187" s="78"/>
      <c r="BB187" s="78"/>
      <c r="BC187" s="78"/>
      <c r="BD187" s="78"/>
      <c r="BE187" s="78"/>
      <c r="BF187" s="78"/>
    </row>
    <row r="188" spans="1:58" x14ac:dyDescent="0.35">
      <c r="D188" s="82" t="s">
        <v>242</v>
      </c>
      <c r="F188" t="s">
        <v>95</v>
      </c>
      <c r="G188" s="163">
        <f xml:space="preserve"> SUM(I188:BF188)</f>
        <v>0</v>
      </c>
      <c r="I188" s="78"/>
      <c r="J188" s="78"/>
      <c r="K188" s="78"/>
      <c r="L188" s="78"/>
      <c r="M188" s="78"/>
      <c r="N188" s="78"/>
      <c r="O188" s="78"/>
      <c r="P188" s="78"/>
      <c r="Q188" s="78"/>
      <c r="R188" s="78"/>
      <c r="S188" s="78"/>
      <c r="T188" s="78"/>
      <c r="U188" s="78"/>
      <c r="V188" s="78"/>
      <c r="W188" s="78"/>
      <c r="X188" s="78"/>
      <c r="Y188" s="78"/>
      <c r="Z188" s="78"/>
      <c r="AA188" s="78"/>
      <c r="AB188" s="78"/>
      <c r="AC188" s="78"/>
      <c r="AD188" s="78"/>
      <c r="AE188" s="78"/>
      <c r="AF188" s="78"/>
      <c r="AG188" s="78"/>
      <c r="AH188" s="78"/>
      <c r="AI188" s="78"/>
      <c r="AJ188" s="78"/>
      <c r="AK188" s="78"/>
      <c r="AL188" s="78"/>
      <c r="AM188" s="78"/>
      <c r="AN188" s="78"/>
      <c r="AO188" s="78"/>
      <c r="AP188" s="78"/>
      <c r="AQ188" s="78"/>
      <c r="AR188" s="78"/>
      <c r="AS188" s="78"/>
      <c r="AT188" s="78"/>
      <c r="AU188" s="78"/>
      <c r="AV188" s="78"/>
      <c r="AW188" s="78"/>
      <c r="AX188" s="78"/>
      <c r="AY188" s="78"/>
      <c r="AZ188" s="78"/>
      <c r="BA188" s="78"/>
      <c r="BB188" s="78"/>
      <c r="BC188" s="78"/>
      <c r="BD188" s="78"/>
      <c r="BE188" s="78"/>
      <c r="BF188" s="78"/>
    </row>
    <row r="189" spans="1:58" s="7" customFormat="1" x14ac:dyDescent="0.35">
      <c r="A189" s="15"/>
      <c r="B189" s="15"/>
      <c r="C189" s="15"/>
      <c r="D189" s="7" t="s">
        <v>243</v>
      </c>
      <c r="F189" s="7" t="s">
        <v>95</v>
      </c>
      <c r="G189" s="163">
        <f xml:space="preserve"> SUM(I189:BF189)</f>
        <v>0</v>
      </c>
      <c r="I189" s="126">
        <f t="shared" ref="I189:AN189" si="138" xml:space="preserve"> I187 - I188</f>
        <v>0</v>
      </c>
      <c r="J189" s="126">
        <f t="shared" si="138"/>
        <v>0</v>
      </c>
      <c r="K189" s="126">
        <f t="shared" si="138"/>
        <v>0</v>
      </c>
      <c r="L189" s="126">
        <f t="shared" si="138"/>
        <v>0</v>
      </c>
      <c r="M189" s="126">
        <f t="shared" si="138"/>
        <v>0</v>
      </c>
      <c r="N189" s="126">
        <f t="shared" si="138"/>
        <v>0</v>
      </c>
      <c r="O189" s="126">
        <f t="shared" si="138"/>
        <v>0</v>
      </c>
      <c r="P189" s="126">
        <f t="shared" si="138"/>
        <v>0</v>
      </c>
      <c r="Q189" s="126">
        <f t="shared" si="138"/>
        <v>0</v>
      </c>
      <c r="R189" s="126">
        <f t="shared" si="138"/>
        <v>0</v>
      </c>
      <c r="S189" s="126">
        <f t="shared" si="138"/>
        <v>0</v>
      </c>
      <c r="T189" s="126">
        <f t="shared" si="138"/>
        <v>0</v>
      </c>
      <c r="U189" s="126">
        <f t="shared" si="138"/>
        <v>0</v>
      </c>
      <c r="V189" s="126">
        <f t="shared" si="138"/>
        <v>0</v>
      </c>
      <c r="W189" s="126">
        <f t="shared" si="138"/>
        <v>0</v>
      </c>
      <c r="X189" s="126">
        <f t="shared" si="138"/>
        <v>0</v>
      </c>
      <c r="Y189" s="126">
        <f t="shared" si="138"/>
        <v>0</v>
      </c>
      <c r="Z189" s="126">
        <f t="shared" si="138"/>
        <v>0</v>
      </c>
      <c r="AA189" s="126">
        <f t="shared" si="138"/>
        <v>0</v>
      </c>
      <c r="AB189" s="126">
        <f t="shared" si="138"/>
        <v>0</v>
      </c>
      <c r="AC189" s="126">
        <f t="shared" si="138"/>
        <v>0</v>
      </c>
      <c r="AD189" s="126">
        <f t="shared" si="138"/>
        <v>0</v>
      </c>
      <c r="AE189" s="126">
        <f t="shared" si="138"/>
        <v>0</v>
      </c>
      <c r="AF189" s="126">
        <f t="shared" si="138"/>
        <v>0</v>
      </c>
      <c r="AG189" s="126">
        <f t="shared" si="138"/>
        <v>0</v>
      </c>
      <c r="AH189" s="126">
        <f t="shared" si="138"/>
        <v>0</v>
      </c>
      <c r="AI189" s="126">
        <f t="shared" si="138"/>
        <v>0</v>
      </c>
      <c r="AJ189" s="126">
        <f t="shared" si="138"/>
        <v>0</v>
      </c>
      <c r="AK189" s="126">
        <f t="shared" si="138"/>
        <v>0</v>
      </c>
      <c r="AL189" s="126">
        <f t="shared" si="138"/>
        <v>0</v>
      </c>
      <c r="AM189" s="126">
        <f t="shared" si="138"/>
        <v>0</v>
      </c>
      <c r="AN189" s="126">
        <f t="shared" si="138"/>
        <v>0</v>
      </c>
      <c r="AO189" s="126">
        <f t="shared" ref="AO189:BF189" si="139" xml:space="preserve"> AO187 - AO188</f>
        <v>0</v>
      </c>
      <c r="AP189" s="126">
        <f t="shared" si="139"/>
        <v>0</v>
      </c>
      <c r="AQ189" s="126">
        <f t="shared" si="139"/>
        <v>0</v>
      </c>
      <c r="AR189" s="126">
        <f t="shared" si="139"/>
        <v>0</v>
      </c>
      <c r="AS189" s="126">
        <f t="shared" si="139"/>
        <v>0</v>
      </c>
      <c r="AT189" s="126">
        <f t="shared" si="139"/>
        <v>0</v>
      </c>
      <c r="AU189" s="126">
        <f t="shared" si="139"/>
        <v>0</v>
      </c>
      <c r="AV189" s="126">
        <f t="shared" si="139"/>
        <v>0</v>
      </c>
      <c r="AW189" s="126">
        <f t="shared" si="139"/>
        <v>0</v>
      </c>
      <c r="AX189" s="126">
        <f t="shared" si="139"/>
        <v>0</v>
      </c>
      <c r="AY189" s="126">
        <f t="shared" si="139"/>
        <v>0</v>
      </c>
      <c r="AZ189" s="126">
        <f t="shared" si="139"/>
        <v>0</v>
      </c>
      <c r="BA189" s="126">
        <f t="shared" si="139"/>
        <v>0</v>
      </c>
      <c r="BB189" s="126">
        <f t="shared" si="139"/>
        <v>0</v>
      </c>
      <c r="BC189" s="126">
        <f t="shared" si="139"/>
        <v>0</v>
      </c>
      <c r="BD189" s="126">
        <f t="shared" si="139"/>
        <v>0</v>
      </c>
      <c r="BE189" s="126">
        <f t="shared" si="139"/>
        <v>0</v>
      </c>
      <c r="BF189" s="126">
        <f t="shared" si="139"/>
        <v>0</v>
      </c>
    </row>
    <row r="190" spans="1:58" x14ac:dyDescent="0.35"/>
    <row r="191" spans="1:58" x14ac:dyDescent="0.35">
      <c r="D191" s="11" t="s">
        <v>244</v>
      </c>
    </row>
    <row r="192" spans="1:58" x14ac:dyDescent="0.35">
      <c r="D192" s="14" t="str">
        <f xml:space="preserve"> D$188</f>
        <v>Net AEP</v>
      </c>
      <c r="E192" s="14"/>
      <c r="F192" s="14" t="str">
        <f xml:space="preserve"> F$188</f>
        <v>GWh</v>
      </c>
      <c r="G192" s="158">
        <f xml:space="preserve"> G$188</f>
        <v>0</v>
      </c>
      <c r="H192" s="14"/>
      <c r="I192" s="127">
        <f t="shared" ref="I192:AN192" si="140" xml:space="preserve"> I$188</f>
        <v>0</v>
      </c>
      <c r="J192" s="127">
        <f t="shared" si="140"/>
        <v>0</v>
      </c>
      <c r="K192" s="127">
        <f t="shared" si="140"/>
        <v>0</v>
      </c>
      <c r="L192" s="127">
        <f t="shared" si="140"/>
        <v>0</v>
      </c>
      <c r="M192" s="127">
        <f t="shared" si="140"/>
        <v>0</v>
      </c>
      <c r="N192" s="127">
        <f t="shared" si="140"/>
        <v>0</v>
      </c>
      <c r="O192" s="127">
        <f t="shared" si="140"/>
        <v>0</v>
      </c>
      <c r="P192" s="127">
        <f t="shared" si="140"/>
        <v>0</v>
      </c>
      <c r="Q192" s="127">
        <f t="shared" si="140"/>
        <v>0</v>
      </c>
      <c r="R192" s="127">
        <f t="shared" si="140"/>
        <v>0</v>
      </c>
      <c r="S192" s="127">
        <f t="shared" si="140"/>
        <v>0</v>
      </c>
      <c r="T192" s="127">
        <f t="shared" si="140"/>
        <v>0</v>
      </c>
      <c r="U192" s="127">
        <f t="shared" si="140"/>
        <v>0</v>
      </c>
      <c r="V192" s="127">
        <f t="shared" si="140"/>
        <v>0</v>
      </c>
      <c r="W192" s="127">
        <f t="shared" si="140"/>
        <v>0</v>
      </c>
      <c r="X192" s="127">
        <f t="shared" si="140"/>
        <v>0</v>
      </c>
      <c r="Y192" s="127">
        <f t="shared" si="140"/>
        <v>0</v>
      </c>
      <c r="Z192" s="127">
        <f t="shared" si="140"/>
        <v>0</v>
      </c>
      <c r="AA192" s="127">
        <f t="shared" si="140"/>
        <v>0</v>
      </c>
      <c r="AB192" s="127">
        <f t="shared" si="140"/>
        <v>0</v>
      </c>
      <c r="AC192" s="127">
        <f t="shared" si="140"/>
        <v>0</v>
      </c>
      <c r="AD192" s="127">
        <f t="shared" si="140"/>
        <v>0</v>
      </c>
      <c r="AE192" s="127">
        <f t="shared" si="140"/>
        <v>0</v>
      </c>
      <c r="AF192" s="127">
        <f t="shared" si="140"/>
        <v>0</v>
      </c>
      <c r="AG192" s="127">
        <f t="shared" si="140"/>
        <v>0</v>
      </c>
      <c r="AH192" s="127">
        <f t="shared" si="140"/>
        <v>0</v>
      </c>
      <c r="AI192" s="127">
        <f t="shared" si="140"/>
        <v>0</v>
      </c>
      <c r="AJ192" s="127">
        <f t="shared" si="140"/>
        <v>0</v>
      </c>
      <c r="AK192" s="127">
        <f t="shared" si="140"/>
        <v>0</v>
      </c>
      <c r="AL192" s="127">
        <f t="shared" si="140"/>
        <v>0</v>
      </c>
      <c r="AM192" s="127">
        <f t="shared" si="140"/>
        <v>0</v>
      </c>
      <c r="AN192" s="127">
        <f t="shared" si="140"/>
        <v>0</v>
      </c>
      <c r="AO192" s="127">
        <f t="shared" ref="AO192:BF192" si="141" xml:space="preserve"> AO$188</f>
        <v>0</v>
      </c>
      <c r="AP192" s="127">
        <f t="shared" si="141"/>
        <v>0</v>
      </c>
      <c r="AQ192" s="127">
        <f t="shared" si="141"/>
        <v>0</v>
      </c>
      <c r="AR192" s="127">
        <f t="shared" si="141"/>
        <v>0</v>
      </c>
      <c r="AS192" s="127">
        <f t="shared" si="141"/>
        <v>0</v>
      </c>
      <c r="AT192" s="127">
        <f t="shared" si="141"/>
        <v>0</v>
      </c>
      <c r="AU192" s="127">
        <f t="shared" si="141"/>
        <v>0</v>
      </c>
      <c r="AV192" s="127">
        <f t="shared" si="141"/>
        <v>0</v>
      </c>
      <c r="AW192" s="127">
        <f t="shared" si="141"/>
        <v>0</v>
      </c>
      <c r="AX192" s="127">
        <f t="shared" si="141"/>
        <v>0</v>
      </c>
      <c r="AY192" s="127">
        <f t="shared" si="141"/>
        <v>0</v>
      </c>
      <c r="AZ192" s="127">
        <f t="shared" si="141"/>
        <v>0</v>
      </c>
      <c r="BA192" s="127">
        <f t="shared" si="141"/>
        <v>0</v>
      </c>
      <c r="BB192" s="127">
        <f t="shared" si="141"/>
        <v>0</v>
      </c>
      <c r="BC192" s="127">
        <f t="shared" si="141"/>
        <v>0</v>
      </c>
      <c r="BD192" s="127">
        <f t="shared" si="141"/>
        <v>0</v>
      </c>
      <c r="BE192" s="127">
        <f t="shared" si="141"/>
        <v>0</v>
      </c>
      <c r="BF192" s="127">
        <f t="shared" si="141"/>
        <v>0</v>
      </c>
    </row>
    <row r="193" spans="1:59" x14ac:dyDescent="0.35">
      <c r="D193" s="14" t="str">
        <f xml:space="preserve"> D$184</f>
        <v>Accumulative installed capacity</v>
      </c>
      <c r="E193" s="14"/>
      <c r="F193" s="14" t="str">
        <f xml:space="preserve"> F$184</f>
        <v>MW</v>
      </c>
      <c r="G193" s="167"/>
      <c r="H193" s="14"/>
      <c r="I193" s="127">
        <f t="shared" ref="I193:AN193" si="142" xml:space="preserve"> I$184</f>
        <v>0</v>
      </c>
      <c r="J193" s="127">
        <f t="shared" si="142"/>
        <v>0</v>
      </c>
      <c r="K193" s="127">
        <f t="shared" si="142"/>
        <v>0</v>
      </c>
      <c r="L193" s="127">
        <f t="shared" si="142"/>
        <v>0</v>
      </c>
      <c r="M193" s="127">
        <f t="shared" si="142"/>
        <v>0</v>
      </c>
      <c r="N193" s="127">
        <f t="shared" si="142"/>
        <v>0</v>
      </c>
      <c r="O193" s="127">
        <f t="shared" si="142"/>
        <v>0</v>
      </c>
      <c r="P193" s="127">
        <f t="shared" si="142"/>
        <v>0</v>
      </c>
      <c r="Q193" s="127">
        <f t="shared" si="142"/>
        <v>0</v>
      </c>
      <c r="R193" s="127">
        <f t="shared" si="142"/>
        <v>0</v>
      </c>
      <c r="S193" s="127">
        <f t="shared" si="142"/>
        <v>0</v>
      </c>
      <c r="T193" s="127">
        <f t="shared" si="142"/>
        <v>0</v>
      </c>
      <c r="U193" s="127">
        <f t="shared" si="142"/>
        <v>0</v>
      </c>
      <c r="V193" s="127">
        <f t="shared" si="142"/>
        <v>0</v>
      </c>
      <c r="W193" s="127">
        <f t="shared" si="142"/>
        <v>0</v>
      </c>
      <c r="X193" s="127">
        <f t="shared" si="142"/>
        <v>0</v>
      </c>
      <c r="Y193" s="127">
        <f t="shared" si="142"/>
        <v>0</v>
      </c>
      <c r="Z193" s="127">
        <f t="shared" si="142"/>
        <v>0</v>
      </c>
      <c r="AA193" s="127">
        <f t="shared" si="142"/>
        <v>0</v>
      </c>
      <c r="AB193" s="127">
        <f t="shared" si="142"/>
        <v>0</v>
      </c>
      <c r="AC193" s="127">
        <f t="shared" si="142"/>
        <v>0</v>
      </c>
      <c r="AD193" s="127">
        <f t="shared" si="142"/>
        <v>0</v>
      </c>
      <c r="AE193" s="127">
        <f t="shared" si="142"/>
        <v>0</v>
      </c>
      <c r="AF193" s="127">
        <f t="shared" si="142"/>
        <v>0</v>
      </c>
      <c r="AG193" s="127">
        <f t="shared" si="142"/>
        <v>0</v>
      </c>
      <c r="AH193" s="127">
        <f t="shared" si="142"/>
        <v>0</v>
      </c>
      <c r="AI193" s="127">
        <f t="shared" si="142"/>
        <v>0</v>
      </c>
      <c r="AJ193" s="127">
        <f t="shared" si="142"/>
        <v>0</v>
      </c>
      <c r="AK193" s="127">
        <f t="shared" si="142"/>
        <v>0</v>
      </c>
      <c r="AL193" s="127">
        <f t="shared" si="142"/>
        <v>0</v>
      </c>
      <c r="AM193" s="127">
        <f t="shared" si="142"/>
        <v>0</v>
      </c>
      <c r="AN193" s="127">
        <f t="shared" si="142"/>
        <v>0</v>
      </c>
      <c r="AO193" s="127">
        <f t="shared" ref="AO193:BF193" si="143" xml:space="preserve"> AO$184</f>
        <v>0</v>
      </c>
      <c r="AP193" s="127">
        <f t="shared" si="143"/>
        <v>0</v>
      </c>
      <c r="AQ193" s="127">
        <f t="shared" si="143"/>
        <v>0</v>
      </c>
      <c r="AR193" s="127">
        <f t="shared" si="143"/>
        <v>0</v>
      </c>
      <c r="AS193" s="127">
        <f t="shared" si="143"/>
        <v>0</v>
      </c>
      <c r="AT193" s="127">
        <f t="shared" si="143"/>
        <v>0</v>
      </c>
      <c r="AU193" s="127">
        <f t="shared" si="143"/>
        <v>0</v>
      </c>
      <c r="AV193" s="127">
        <f t="shared" si="143"/>
        <v>0</v>
      </c>
      <c r="AW193" s="127">
        <f t="shared" si="143"/>
        <v>0</v>
      </c>
      <c r="AX193" s="127">
        <f t="shared" si="143"/>
        <v>0</v>
      </c>
      <c r="AY193" s="127">
        <f t="shared" si="143"/>
        <v>0</v>
      </c>
      <c r="AZ193" s="127">
        <f t="shared" si="143"/>
        <v>0</v>
      </c>
      <c r="BA193" s="127">
        <f t="shared" si="143"/>
        <v>0</v>
      </c>
      <c r="BB193" s="127">
        <f t="shared" si="143"/>
        <v>0</v>
      </c>
      <c r="BC193" s="127">
        <f t="shared" si="143"/>
        <v>0</v>
      </c>
      <c r="BD193" s="127">
        <f t="shared" si="143"/>
        <v>0</v>
      </c>
      <c r="BE193" s="127">
        <f t="shared" si="143"/>
        <v>0</v>
      </c>
      <c r="BF193" s="127">
        <f t="shared" si="143"/>
        <v>0</v>
      </c>
    </row>
    <row r="194" spans="1:59" x14ac:dyDescent="0.35">
      <c r="D194" t="s">
        <v>245</v>
      </c>
      <c r="F194" t="s">
        <v>122</v>
      </c>
      <c r="I194" s="128">
        <f t="shared" ref="I194:AN194" si="144" xml:space="preserve"> IFERROR( ( I192 * 1000 ) / ( I193 * 8760 ), 0 )</f>
        <v>0</v>
      </c>
      <c r="J194" s="128">
        <f t="shared" si="144"/>
        <v>0</v>
      </c>
      <c r="K194" s="128">
        <f t="shared" si="144"/>
        <v>0</v>
      </c>
      <c r="L194" s="128">
        <f t="shared" si="144"/>
        <v>0</v>
      </c>
      <c r="M194" s="128">
        <f t="shared" si="144"/>
        <v>0</v>
      </c>
      <c r="N194" s="128">
        <f t="shared" si="144"/>
        <v>0</v>
      </c>
      <c r="O194" s="128">
        <f t="shared" si="144"/>
        <v>0</v>
      </c>
      <c r="P194" s="128">
        <f t="shared" si="144"/>
        <v>0</v>
      </c>
      <c r="Q194" s="128">
        <f t="shared" si="144"/>
        <v>0</v>
      </c>
      <c r="R194" s="128">
        <f t="shared" si="144"/>
        <v>0</v>
      </c>
      <c r="S194" s="128">
        <f t="shared" si="144"/>
        <v>0</v>
      </c>
      <c r="T194" s="128">
        <f t="shared" si="144"/>
        <v>0</v>
      </c>
      <c r="U194" s="128">
        <f t="shared" si="144"/>
        <v>0</v>
      </c>
      <c r="V194" s="128">
        <f t="shared" si="144"/>
        <v>0</v>
      </c>
      <c r="W194" s="128">
        <f t="shared" si="144"/>
        <v>0</v>
      </c>
      <c r="X194" s="128">
        <f t="shared" si="144"/>
        <v>0</v>
      </c>
      <c r="Y194" s="128">
        <f t="shared" si="144"/>
        <v>0</v>
      </c>
      <c r="Z194" s="128">
        <f t="shared" si="144"/>
        <v>0</v>
      </c>
      <c r="AA194" s="128">
        <f t="shared" si="144"/>
        <v>0</v>
      </c>
      <c r="AB194" s="128">
        <f t="shared" si="144"/>
        <v>0</v>
      </c>
      <c r="AC194" s="128">
        <f t="shared" si="144"/>
        <v>0</v>
      </c>
      <c r="AD194" s="128">
        <f t="shared" si="144"/>
        <v>0</v>
      </c>
      <c r="AE194" s="128">
        <f t="shared" si="144"/>
        <v>0</v>
      </c>
      <c r="AF194" s="128">
        <f t="shared" si="144"/>
        <v>0</v>
      </c>
      <c r="AG194" s="128">
        <f t="shared" si="144"/>
        <v>0</v>
      </c>
      <c r="AH194" s="128">
        <f t="shared" si="144"/>
        <v>0</v>
      </c>
      <c r="AI194" s="128">
        <f t="shared" si="144"/>
        <v>0</v>
      </c>
      <c r="AJ194" s="128">
        <f t="shared" si="144"/>
        <v>0</v>
      </c>
      <c r="AK194" s="128">
        <f t="shared" si="144"/>
        <v>0</v>
      </c>
      <c r="AL194" s="128">
        <f t="shared" si="144"/>
        <v>0</v>
      </c>
      <c r="AM194" s="128">
        <f t="shared" si="144"/>
        <v>0</v>
      </c>
      <c r="AN194" s="128">
        <f t="shared" si="144"/>
        <v>0</v>
      </c>
      <c r="AO194" s="128">
        <f t="shared" ref="AO194:BF194" si="145" xml:space="preserve"> IFERROR( ( AO192 * 1000 ) / ( AO193 * 8760 ), 0 )</f>
        <v>0</v>
      </c>
      <c r="AP194" s="128">
        <f t="shared" si="145"/>
        <v>0</v>
      </c>
      <c r="AQ194" s="128">
        <f t="shared" si="145"/>
        <v>0</v>
      </c>
      <c r="AR194" s="128">
        <f t="shared" si="145"/>
        <v>0</v>
      </c>
      <c r="AS194" s="128">
        <f t="shared" si="145"/>
        <v>0</v>
      </c>
      <c r="AT194" s="128">
        <f t="shared" si="145"/>
        <v>0</v>
      </c>
      <c r="AU194" s="128">
        <f t="shared" si="145"/>
        <v>0</v>
      </c>
      <c r="AV194" s="128">
        <f t="shared" si="145"/>
        <v>0</v>
      </c>
      <c r="AW194" s="128">
        <f t="shared" si="145"/>
        <v>0</v>
      </c>
      <c r="AX194" s="128">
        <f t="shared" si="145"/>
        <v>0</v>
      </c>
      <c r="AY194" s="128">
        <f t="shared" si="145"/>
        <v>0</v>
      </c>
      <c r="AZ194" s="128">
        <f t="shared" si="145"/>
        <v>0</v>
      </c>
      <c r="BA194" s="128">
        <f t="shared" si="145"/>
        <v>0</v>
      </c>
      <c r="BB194" s="128">
        <f t="shared" si="145"/>
        <v>0</v>
      </c>
      <c r="BC194" s="128">
        <f t="shared" si="145"/>
        <v>0</v>
      </c>
      <c r="BD194" s="128">
        <f t="shared" si="145"/>
        <v>0</v>
      </c>
      <c r="BE194" s="128">
        <f t="shared" si="145"/>
        <v>0</v>
      </c>
      <c r="BF194" s="128">
        <f t="shared" si="145"/>
        <v>0</v>
      </c>
      <c r="BG194"/>
    </row>
    <row r="195" spans="1:59" x14ac:dyDescent="0.35">
      <c r="D195" s="35" t="s">
        <v>246</v>
      </c>
      <c r="F195" s="35" t="s">
        <v>122</v>
      </c>
      <c r="G195" s="158" t="str">
        <f>IFERROR( AVERAGEIFS( I194:BF194, I194:BF194, "&gt;0" ), "-" )</f>
        <v>-</v>
      </c>
    </row>
    <row r="196" spans="1:59" x14ac:dyDescent="0.35">
      <c r="D196" s="35"/>
      <c r="E196" s="121"/>
      <c r="F196" s="35"/>
    </row>
    <row r="197" spans="1:59" x14ac:dyDescent="0.35">
      <c r="B197" s="9" t="s">
        <v>247</v>
      </c>
      <c r="C197" s="5"/>
      <c r="D197" s="5"/>
      <c r="E197" s="5"/>
      <c r="F197" s="5"/>
      <c r="G197" s="159"/>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row>
    <row r="198" spans="1:59" x14ac:dyDescent="0.35"/>
    <row r="199" spans="1:59" x14ac:dyDescent="0.35">
      <c r="C199" s="10" t="s">
        <v>248</v>
      </c>
      <c r="D199" s="8"/>
      <c r="E199" s="8"/>
      <c r="F199" s="8"/>
      <c r="G199" s="162"/>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C199" s="8"/>
      <c r="BD199" s="8"/>
      <c r="BE199" s="8"/>
      <c r="BF199" s="8"/>
    </row>
    <row r="200" spans="1:59" x14ac:dyDescent="0.35"/>
    <row r="201" spans="1:59" x14ac:dyDescent="0.35">
      <c r="D201" s="11" t="s">
        <v>249</v>
      </c>
      <c r="F201" t="s">
        <v>197</v>
      </c>
      <c r="I201" s="78"/>
      <c r="J201" s="78"/>
      <c r="K201" s="78"/>
      <c r="L201" s="78"/>
      <c r="M201" s="78"/>
      <c r="N201" s="78"/>
      <c r="O201" s="78"/>
      <c r="P201" s="78"/>
      <c r="Q201" s="78"/>
      <c r="R201" s="78"/>
      <c r="S201" s="78"/>
      <c r="T201" s="78"/>
      <c r="U201" s="78"/>
      <c r="V201" s="78"/>
      <c r="W201" s="78"/>
      <c r="X201" s="78"/>
      <c r="Y201" s="78"/>
      <c r="Z201" s="78"/>
      <c r="AA201" s="78"/>
      <c r="AB201" s="78"/>
      <c r="AC201" s="78"/>
      <c r="AD201" s="78"/>
      <c r="AE201" s="78"/>
      <c r="AF201" s="78"/>
      <c r="AG201" s="78"/>
      <c r="AH201" s="78"/>
      <c r="AI201" s="78"/>
      <c r="AJ201" s="78"/>
      <c r="AK201" s="78"/>
      <c r="AL201" s="78"/>
      <c r="AM201" s="78"/>
      <c r="AN201" s="78"/>
      <c r="AO201" s="78"/>
      <c r="AP201" s="78"/>
      <c r="AQ201" s="78"/>
      <c r="AR201" s="78"/>
      <c r="AS201" s="78"/>
      <c r="AT201" s="78"/>
      <c r="AU201" s="78"/>
      <c r="AV201" s="78"/>
      <c r="AW201" s="78"/>
      <c r="AX201" s="78"/>
      <c r="AY201" s="78"/>
      <c r="AZ201" s="78"/>
      <c r="BA201" s="78"/>
      <c r="BB201" s="78"/>
      <c r="BC201" s="78"/>
      <c r="BD201" s="78"/>
      <c r="BE201" s="78"/>
      <c r="BF201" s="78"/>
    </row>
    <row r="202" spans="1:59" x14ac:dyDescent="0.35"/>
    <row r="203" spans="1:59" x14ac:dyDescent="0.35">
      <c r="D203" s="11" t="s">
        <v>248</v>
      </c>
    </row>
    <row r="204" spans="1:59" x14ac:dyDescent="0.35">
      <c r="D204" s="82" t="s">
        <v>250</v>
      </c>
      <c r="F204" t="s">
        <v>197</v>
      </c>
      <c r="G204" s="163">
        <f xml:space="preserve"> SUM(I204:BF204)</f>
        <v>0</v>
      </c>
      <c r="I204" s="78"/>
      <c r="J204" s="78"/>
      <c r="K204" s="78"/>
      <c r="L204" s="78"/>
      <c r="M204" s="78"/>
      <c r="N204" s="78"/>
      <c r="O204" s="78"/>
      <c r="P204" s="78"/>
      <c r="Q204" s="78"/>
      <c r="R204" s="78"/>
      <c r="S204" s="78"/>
      <c r="T204" s="78"/>
      <c r="U204" s="78"/>
      <c r="V204" s="78"/>
      <c r="W204" s="78"/>
      <c r="X204" s="78"/>
      <c r="Y204" s="78"/>
      <c r="Z204" s="78"/>
      <c r="AA204" s="78"/>
      <c r="AB204" s="78"/>
      <c r="AC204" s="78"/>
      <c r="AD204" s="78"/>
      <c r="AE204" s="78"/>
      <c r="AF204" s="78"/>
      <c r="AG204" s="78"/>
      <c r="AH204" s="78"/>
      <c r="AI204" s="78"/>
      <c r="AJ204" s="78"/>
      <c r="AK204" s="78"/>
      <c r="AL204" s="78"/>
      <c r="AM204" s="78"/>
      <c r="AN204" s="78"/>
      <c r="AO204" s="78"/>
      <c r="AP204" s="78"/>
      <c r="AQ204" s="78"/>
      <c r="AR204" s="78"/>
      <c r="AS204" s="78"/>
      <c r="AT204" s="78"/>
      <c r="AU204" s="78"/>
      <c r="AV204" s="78"/>
      <c r="AW204" s="78"/>
      <c r="AX204" s="78"/>
      <c r="AY204" s="78"/>
      <c r="AZ204" s="78"/>
      <c r="BA204" s="78"/>
      <c r="BB204" s="78"/>
      <c r="BC204" s="78"/>
      <c r="BD204" s="78"/>
      <c r="BE204" s="78"/>
      <c r="BF204" s="78"/>
    </row>
    <row r="205" spans="1:59" x14ac:dyDescent="0.35">
      <c r="D205" s="82" t="s">
        <v>251</v>
      </c>
      <c r="F205" t="s">
        <v>197</v>
      </c>
      <c r="G205" s="163">
        <f xml:space="preserve"> SUM(I205:BF205)</f>
        <v>0</v>
      </c>
      <c r="I205" s="79"/>
      <c r="J205" s="79"/>
      <c r="K205" s="79"/>
      <c r="L205" s="79"/>
      <c r="M205" s="79"/>
      <c r="N205" s="79"/>
      <c r="O205" s="79"/>
      <c r="P205" s="79"/>
      <c r="Q205" s="79"/>
      <c r="R205" s="79"/>
      <c r="S205" s="79"/>
      <c r="T205" s="79"/>
      <c r="U205" s="79"/>
      <c r="V205" s="79"/>
      <c r="W205" s="79"/>
      <c r="X205" s="79"/>
      <c r="Y205" s="79"/>
      <c r="Z205" s="79"/>
      <c r="AA205" s="79"/>
      <c r="AB205" s="79"/>
      <c r="AC205" s="79"/>
      <c r="AD205" s="79"/>
      <c r="AE205" s="79"/>
      <c r="AF205" s="79"/>
      <c r="AG205" s="79"/>
      <c r="AH205" s="79"/>
      <c r="AI205" s="79"/>
      <c r="AJ205" s="79"/>
      <c r="AK205" s="79"/>
      <c r="AL205" s="79"/>
      <c r="AM205" s="79"/>
      <c r="AN205" s="79"/>
      <c r="AO205" s="79"/>
      <c r="AP205" s="79"/>
      <c r="AQ205" s="79"/>
      <c r="AR205" s="79"/>
      <c r="AS205" s="79"/>
      <c r="AT205" s="79"/>
      <c r="AU205" s="79"/>
      <c r="AV205" s="79"/>
      <c r="AW205" s="79"/>
      <c r="AX205" s="79"/>
      <c r="AY205" s="79"/>
      <c r="AZ205" s="79"/>
      <c r="BA205" s="79"/>
      <c r="BB205" s="79"/>
      <c r="BC205" s="79"/>
      <c r="BD205" s="79"/>
      <c r="BE205" s="79"/>
      <c r="BF205" s="79"/>
    </row>
    <row r="206" spans="1:59" x14ac:dyDescent="0.35">
      <c r="D206" s="82" t="s">
        <v>252</v>
      </c>
      <c r="F206" t="s">
        <v>197</v>
      </c>
      <c r="G206" s="163">
        <f xml:space="preserve"> SUM(I206:BF206)</f>
        <v>0</v>
      </c>
      <c r="I206" s="79"/>
      <c r="J206" s="79"/>
      <c r="K206" s="79"/>
      <c r="L206" s="79"/>
      <c r="M206" s="79"/>
      <c r="N206" s="79"/>
      <c r="O206" s="79"/>
      <c r="P206" s="79"/>
      <c r="Q206" s="79"/>
      <c r="R206" s="79"/>
      <c r="S206" s="79"/>
      <c r="T206" s="79"/>
      <c r="U206" s="79"/>
      <c r="V206" s="79"/>
      <c r="W206" s="79"/>
      <c r="X206" s="79"/>
      <c r="Y206" s="79"/>
      <c r="Z206" s="79"/>
      <c r="AA206" s="79"/>
      <c r="AB206" s="79"/>
      <c r="AC206" s="79"/>
      <c r="AD206" s="79"/>
      <c r="AE206" s="79"/>
      <c r="AF206" s="79"/>
      <c r="AG206" s="79"/>
      <c r="AH206" s="79"/>
      <c r="AI206" s="79"/>
      <c r="AJ206" s="79"/>
      <c r="AK206" s="79"/>
      <c r="AL206" s="79"/>
      <c r="AM206" s="79"/>
      <c r="AN206" s="79"/>
      <c r="AO206" s="79"/>
      <c r="AP206" s="79"/>
      <c r="AQ206" s="79"/>
      <c r="AR206" s="79"/>
      <c r="AS206" s="79"/>
      <c r="AT206" s="79"/>
      <c r="AU206" s="79"/>
      <c r="AV206" s="79"/>
      <c r="AW206" s="79"/>
      <c r="AX206" s="79"/>
      <c r="AY206" s="79"/>
      <c r="AZ206" s="79"/>
      <c r="BA206" s="79"/>
      <c r="BB206" s="79"/>
      <c r="BC206" s="79"/>
      <c r="BD206" s="79"/>
      <c r="BE206" s="79"/>
      <c r="BF206" s="79"/>
    </row>
    <row r="207" spans="1:59" s="7" customFormat="1" x14ac:dyDescent="0.35">
      <c r="A207" s="15"/>
      <c r="B207" s="15"/>
      <c r="C207" s="15"/>
      <c r="D207" s="16" t="s">
        <v>121</v>
      </c>
      <c r="E207" s="16"/>
      <c r="F207" s="13" t="s">
        <v>197</v>
      </c>
      <c r="G207" s="164">
        <f xml:space="preserve"> SUM(I207:BF207)</f>
        <v>0</v>
      </c>
      <c r="H207" s="16"/>
      <c r="I207" s="125">
        <f t="shared" ref="I207:AN207" si="146" xml:space="preserve"> SUM( I204:I206 )</f>
        <v>0</v>
      </c>
      <c r="J207" s="125">
        <f t="shared" si="146"/>
        <v>0</v>
      </c>
      <c r="K207" s="125">
        <f t="shared" si="146"/>
        <v>0</v>
      </c>
      <c r="L207" s="125">
        <f t="shared" si="146"/>
        <v>0</v>
      </c>
      <c r="M207" s="125">
        <f t="shared" si="146"/>
        <v>0</v>
      </c>
      <c r="N207" s="125">
        <f t="shared" si="146"/>
        <v>0</v>
      </c>
      <c r="O207" s="125">
        <f t="shared" si="146"/>
        <v>0</v>
      </c>
      <c r="P207" s="125">
        <f t="shared" si="146"/>
        <v>0</v>
      </c>
      <c r="Q207" s="125">
        <f t="shared" si="146"/>
        <v>0</v>
      </c>
      <c r="R207" s="125">
        <f t="shared" si="146"/>
        <v>0</v>
      </c>
      <c r="S207" s="125">
        <f t="shared" si="146"/>
        <v>0</v>
      </c>
      <c r="T207" s="125">
        <f t="shared" si="146"/>
        <v>0</v>
      </c>
      <c r="U207" s="125">
        <f t="shared" si="146"/>
        <v>0</v>
      </c>
      <c r="V207" s="125">
        <f t="shared" si="146"/>
        <v>0</v>
      </c>
      <c r="W207" s="125">
        <f t="shared" si="146"/>
        <v>0</v>
      </c>
      <c r="X207" s="125">
        <f t="shared" si="146"/>
        <v>0</v>
      </c>
      <c r="Y207" s="125">
        <f t="shared" si="146"/>
        <v>0</v>
      </c>
      <c r="Z207" s="125">
        <f t="shared" si="146"/>
        <v>0</v>
      </c>
      <c r="AA207" s="125">
        <f t="shared" si="146"/>
        <v>0</v>
      </c>
      <c r="AB207" s="125">
        <f t="shared" si="146"/>
        <v>0</v>
      </c>
      <c r="AC207" s="125">
        <f t="shared" si="146"/>
        <v>0</v>
      </c>
      <c r="AD207" s="125">
        <f t="shared" si="146"/>
        <v>0</v>
      </c>
      <c r="AE207" s="125">
        <f t="shared" si="146"/>
        <v>0</v>
      </c>
      <c r="AF207" s="125">
        <f t="shared" si="146"/>
        <v>0</v>
      </c>
      <c r="AG207" s="125">
        <f t="shared" si="146"/>
        <v>0</v>
      </c>
      <c r="AH207" s="125">
        <f t="shared" si="146"/>
        <v>0</v>
      </c>
      <c r="AI207" s="125">
        <f t="shared" si="146"/>
        <v>0</v>
      </c>
      <c r="AJ207" s="125">
        <f t="shared" si="146"/>
        <v>0</v>
      </c>
      <c r="AK207" s="125">
        <f t="shared" si="146"/>
        <v>0</v>
      </c>
      <c r="AL207" s="125">
        <f t="shared" si="146"/>
        <v>0</v>
      </c>
      <c r="AM207" s="125">
        <f t="shared" si="146"/>
        <v>0</v>
      </c>
      <c r="AN207" s="125">
        <f t="shared" si="146"/>
        <v>0</v>
      </c>
      <c r="AO207" s="125">
        <f t="shared" ref="AO207:BF207" si="147" xml:space="preserve"> SUM( AO204:AO206 )</f>
        <v>0</v>
      </c>
      <c r="AP207" s="125">
        <f t="shared" si="147"/>
        <v>0</v>
      </c>
      <c r="AQ207" s="125">
        <f t="shared" si="147"/>
        <v>0</v>
      </c>
      <c r="AR207" s="125">
        <f t="shared" si="147"/>
        <v>0</v>
      </c>
      <c r="AS207" s="125">
        <f t="shared" si="147"/>
        <v>0</v>
      </c>
      <c r="AT207" s="125">
        <f t="shared" si="147"/>
        <v>0</v>
      </c>
      <c r="AU207" s="125">
        <f t="shared" si="147"/>
        <v>0</v>
      </c>
      <c r="AV207" s="125">
        <f t="shared" si="147"/>
        <v>0</v>
      </c>
      <c r="AW207" s="125">
        <f t="shared" si="147"/>
        <v>0</v>
      </c>
      <c r="AX207" s="125">
        <f t="shared" si="147"/>
        <v>0</v>
      </c>
      <c r="AY207" s="125">
        <f t="shared" si="147"/>
        <v>0</v>
      </c>
      <c r="AZ207" s="125">
        <f t="shared" si="147"/>
        <v>0</v>
      </c>
      <c r="BA207" s="125">
        <f t="shared" si="147"/>
        <v>0</v>
      </c>
      <c r="BB207" s="125">
        <f t="shared" si="147"/>
        <v>0</v>
      </c>
      <c r="BC207" s="125">
        <f t="shared" si="147"/>
        <v>0</v>
      </c>
      <c r="BD207" s="125">
        <f t="shared" si="147"/>
        <v>0</v>
      </c>
      <c r="BE207" s="125">
        <f t="shared" si="147"/>
        <v>0</v>
      </c>
      <c r="BF207" s="125">
        <f t="shared" si="147"/>
        <v>0</v>
      </c>
    </row>
    <row r="208" spans="1:59" x14ac:dyDescent="0.35"/>
    <row r="209" spans="1:58" x14ac:dyDescent="0.35">
      <c r="D209" s="82" t="s">
        <v>253</v>
      </c>
      <c r="F209" t="s">
        <v>197</v>
      </c>
      <c r="G209" s="163">
        <f xml:space="preserve"> SUM(I209:BF209)</f>
        <v>0</v>
      </c>
      <c r="I209" s="79"/>
      <c r="J209" s="79"/>
      <c r="K209" s="79"/>
      <c r="L209" s="79"/>
      <c r="M209" s="79"/>
      <c r="N209" s="79"/>
      <c r="O209" s="79"/>
      <c r="P209" s="79"/>
      <c r="Q209" s="79"/>
      <c r="R209" s="79"/>
      <c r="S209" s="79"/>
      <c r="T209" s="79"/>
      <c r="U209" s="79"/>
      <c r="V209" s="79"/>
      <c r="W209" s="79"/>
      <c r="X209" s="79"/>
      <c r="Y209" s="79"/>
      <c r="Z209" s="79"/>
      <c r="AA209" s="79"/>
      <c r="AB209" s="79"/>
      <c r="AC209" s="79"/>
      <c r="AD209" s="79"/>
      <c r="AE209" s="79"/>
      <c r="AF209" s="79"/>
      <c r="AG209" s="79"/>
      <c r="AH209" s="79"/>
      <c r="AI209" s="79"/>
      <c r="AJ209" s="79"/>
      <c r="AK209" s="79"/>
      <c r="AL209" s="79"/>
      <c r="AM209" s="79"/>
      <c r="AN209" s="79"/>
      <c r="AO209" s="79"/>
      <c r="AP209" s="79"/>
      <c r="AQ209" s="79"/>
      <c r="AR209" s="79"/>
      <c r="AS209" s="79"/>
      <c r="AT209" s="79"/>
      <c r="AU209" s="79"/>
      <c r="AV209" s="79"/>
      <c r="AW209" s="79"/>
      <c r="AX209" s="79"/>
      <c r="AY209" s="79"/>
      <c r="AZ209" s="79"/>
      <c r="BA209" s="79"/>
      <c r="BB209" s="79"/>
      <c r="BC209" s="79"/>
      <c r="BD209" s="79"/>
      <c r="BE209" s="79"/>
      <c r="BF209" s="79"/>
    </row>
    <row r="210" spans="1:58" x14ac:dyDescent="0.35">
      <c r="D210" s="82" t="s">
        <v>254</v>
      </c>
      <c r="F210" t="s">
        <v>197</v>
      </c>
      <c r="G210" s="163">
        <f xml:space="preserve"> SUM(I210:BF210)</f>
        <v>0</v>
      </c>
      <c r="I210" s="79"/>
      <c r="J210" s="79"/>
      <c r="K210" s="79"/>
      <c r="L210" s="79"/>
      <c r="M210" s="79"/>
      <c r="N210" s="79"/>
      <c r="O210" s="79"/>
      <c r="P210" s="79"/>
      <c r="Q210" s="79"/>
      <c r="R210" s="79"/>
      <c r="S210" s="79"/>
      <c r="T210" s="79"/>
      <c r="U210" s="79"/>
      <c r="V210" s="79"/>
      <c r="W210" s="79"/>
      <c r="X210" s="79"/>
      <c r="Y210" s="79"/>
      <c r="Z210" s="79"/>
      <c r="AA210" s="79"/>
      <c r="AB210" s="79"/>
      <c r="AC210" s="79"/>
      <c r="AD210" s="79"/>
      <c r="AE210" s="79"/>
      <c r="AF210" s="79"/>
      <c r="AG210" s="79"/>
      <c r="AH210" s="79"/>
      <c r="AI210" s="79"/>
      <c r="AJ210" s="79"/>
      <c r="AK210" s="79"/>
      <c r="AL210" s="79"/>
      <c r="AM210" s="79"/>
      <c r="AN210" s="79"/>
      <c r="AO210" s="79"/>
      <c r="AP210" s="79"/>
      <c r="AQ210" s="79"/>
      <c r="AR210" s="79"/>
      <c r="AS210" s="79"/>
      <c r="AT210" s="79"/>
      <c r="AU210" s="79"/>
      <c r="AV210" s="79"/>
      <c r="AW210" s="79"/>
      <c r="AX210" s="79"/>
      <c r="AY210" s="79"/>
      <c r="AZ210" s="79"/>
      <c r="BA210" s="79"/>
      <c r="BB210" s="79"/>
      <c r="BC210" s="79"/>
      <c r="BD210" s="79"/>
      <c r="BE210" s="79"/>
      <c r="BF210" s="79"/>
    </row>
    <row r="211" spans="1:58" x14ac:dyDescent="0.35">
      <c r="D211" s="82" t="s">
        <v>254</v>
      </c>
      <c r="F211" t="s">
        <v>197</v>
      </c>
      <c r="G211" s="163">
        <f xml:space="preserve"> SUM(I211:BF211)</f>
        <v>0</v>
      </c>
      <c r="I211" s="79"/>
      <c r="J211" s="79"/>
      <c r="K211" s="79"/>
      <c r="L211" s="79"/>
      <c r="M211" s="79"/>
      <c r="N211" s="79"/>
      <c r="O211" s="79"/>
      <c r="P211" s="79"/>
      <c r="Q211" s="79"/>
      <c r="R211" s="79"/>
      <c r="S211" s="79"/>
      <c r="T211" s="79"/>
      <c r="U211" s="79"/>
      <c r="V211" s="79"/>
      <c r="W211" s="79"/>
      <c r="X211" s="79"/>
      <c r="Y211" s="79"/>
      <c r="Z211" s="79"/>
      <c r="AA211" s="79"/>
      <c r="AB211" s="79"/>
      <c r="AC211" s="79"/>
      <c r="AD211" s="79"/>
      <c r="AE211" s="79"/>
      <c r="AF211" s="79"/>
      <c r="AG211" s="79"/>
      <c r="AH211" s="79"/>
      <c r="AI211" s="79"/>
      <c r="AJ211" s="79"/>
      <c r="AK211" s="79"/>
      <c r="AL211" s="79"/>
      <c r="AM211" s="79"/>
      <c r="AN211" s="79"/>
      <c r="AO211" s="79"/>
      <c r="AP211" s="79"/>
      <c r="AQ211" s="79"/>
      <c r="AR211" s="79"/>
      <c r="AS211" s="79"/>
      <c r="AT211" s="79"/>
      <c r="AU211" s="79"/>
      <c r="AV211" s="79"/>
      <c r="AW211" s="79"/>
      <c r="AX211" s="79"/>
      <c r="AY211" s="79"/>
      <c r="AZ211" s="79"/>
      <c r="BA211" s="79"/>
      <c r="BB211" s="79"/>
      <c r="BC211" s="79"/>
      <c r="BD211" s="79"/>
      <c r="BE211" s="79"/>
      <c r="BF211" s="79"/>
    </row>
    <row r="212" spans="1:58" x14ac:dyDescent="0.35">
      <c r="D212" s="82" t="s">
        <v>254</v>
      </c>
      <c r="F212" t="s">
        <v>197</v>
      </c>
      <c r="G212" s="163">
        <f xml:space="preserve"> SUM(I212:BF212)</f>
        <v>0</v>
      </c>
      <c r="I212" s="78"/>
      <c r="J212" s="78"/>
      <c r="K212" s="78"/>
      <c r="L212" s="78"/>
      <c r="M212" s="78"/>
      <c r="N212" s="78"/>
      <c r="O212" s="78"/>
      <c r="P212" s="78"/>
      <c r="Q212" s="78"/>
      <c r="R212" s="78"/>
      <c r="S212" s="78"/>
      <c r="T212" s="78"/>
      <c r="U212" s="78"/>
      <c r="V212" s="78"/>
      <c r="W212" s="78"/>
      <c r="X212" s="78"/>
      <c r="Y212" s="78"/>
      <c r="Z212" s="78"/>
      <c r="AA212" s="78"/>
      <c r="AB212" s="78"/>
      <c r="AC212" s="78"/>
      <c r="AD212" s="78"/>
      <c r="AE212" s="78"/>
      <c r="AF212" s="78"/>
      <c r="AG212" s="78"/>
      <c r="AH212" s="78"/>
      <c r="AI212" s="78"/>
      <c r="AJ212" s="78"/>
      <c r="AK212" s="78"/>
      <c r="AL212" s="78"/>
      <c r="AM212" s="78"/>
      <c r="AN212" s="78"/>
      <c r="AO212" s="78"/>
      <c r="AP212" s="78"/>
      <c r="AQ212" s="78"/>
      <c r="AR212" s="78"/>
      <c r="AS212" s="78"/>
      <c r="AT212" s="78"/>
      <c r="AU212" s="78"/>
      <c r="AV212" s="78"/>
      <c r="AW212" s="78"/>
      <c r="AX212" s="78"/>
      <c r="AY212" s="78"/>
      <c r="AZ212" s="78"/>
      <c r="BA212" s="78"/>
      <c r="BB212" s="78"/>
      <c r="BC212" s="78"/>
      <c r="BD212" s="78"/>
      <c r="BE212" s="78"/>
      <c r="BF212" s="78"/>
    </row>
    <row r="213" spans="1:58" s="7" customFormat="1" x14ac:dyDescent="0.35">
      <c r="A213" s="15"/>
      <c r="B213" s="15"/>
      <c r="C213" s="15"/>
      <c r="D213" s="16" t="s">
        <v>253</v>
      </c>
      <c r="E213" s="16"/>
      <c r="F213" s="13" t="s">
        <v>197</v>
      </c>
      <c r="G213" s="164">
        <f xml:space="preserve"> SUM(I213:BF213)</f>
        <v>0</v>
      </c>
      <c r="H213" s="16"/>
      <c r="I213" s="125">
        <f xml:space="preserve"> SUM( I209:I212 )</f>
        <v>0</v>
      </c>
      <c r="J213" s="125">
        <f t="shared" ref="J213:BF213" si="148" xml:space="preserve"> SUM( J209:J212 )</f>
        <v>0</v>
      </c>
      <c r="K213" s="125">
        <f t="shared" si="148"/>
        <v>0</v>
      </c>
      <c r="L213" s="125">
        <f t="shared" si="148"/>
        <v>0</v>
      </c>
      <c r="M213" s="125">
        <f t="shared" si="148"/>
        <v>0</v>
      </c>
      <c r="N213" s="125">
        <f t="shared" si="148"/>
        <v>0</v>
      </c>
      <c r="O213" s="125">
        <f t="shared" si="148"/>
        <v>0</v>
      </c>
      <c r="P213" s="125">
        <f t="shared" si="148"/>
        <v>0</v>
      </c>
      <c r="Q213" s="125">
        <f t="shared" si="148"/>
        <v>0</v>
      </c>
      <c r="R213" s="125">
        <f t="shared" si="148"/>
        <v>0</v>
      </c>
      <c r="S213" s="125">
        <f t="shared" si="148"/>
        <v>0</v>
      </c>
      <c r="T213" s="125">
        <f t="shared" si="148"/>
        <v>0</v>
      </c>
      <c r="U213" s="125">
        <f t="shared" si="148"/>
        <v>0</v>
      </c>
      <c r="V213" s="125">
        <f t="shared" si="148"/>
        <v>0</v>
      </c>
      <c r="W213" s="125">
        <f t="shared" si="148"/>
        <v>0</v>
      </c>
      <c r="X213" s="125">
        <f t="shared" si="148"/>
        <v>0</v>
      </c>
      <c r="Y213" s="125">
        <f t="shared" si="148"/>
        <v>0</v>
      </c>
      <c r="Z213" s="125">
        <f t="shared" si="148"/>
        <v>0</v>
      </c>
      <c r="AA213" s="125">
        <f t="shared" si="148"/>
        <v>0</v>
      </c>
      <c r="AB213" s="125">
        <f t="shared" si="148"/>
        <v>0</v>
      </c>
      <c r="AC213" s="125">
        <f t="shared" si="148"/>
        <v>0</v>
      </c>
      <c r="AD213" s="125">
        <f t="shared" si="148"/>
        <v>0</v>
      </c>
      <c r="AE213" s="125">
        <f t="shared" si="148"/>
        <v>0</v>
      </c>
      <c r="AF213" s="125">
        <f t="shared" si="148"/>
        <v>0</v>
      </c>
      <c r="AG213" s="125">
        <f t="shared" si="148"/>
        <v>0</v>
      </c>
      <c r="AH213" s="125">
        <f t="shared" si="148"/>
        <v>0</v>
      </c>
      <c r="AI213" s="125">
        <f t="shared" si="148"/>
        <v>0</v>
      </c>
      <c r="AJ213" s="125">
        <f t="shared" si="148"/>
        <v>0</v>
      </c>
      <c r="AK213" s="125">
        <f t="shared" si="148"/>
        <v>0</v>
      </c>
      <c r="AL213" s="125">
        <f t="shared" si="148"/>
        <v>0</v>
      </c>
      <c r="AM213" s="125">
        <f t="shared" si="148"/>
        <v>0</v>
      </c>
      <c r="AN213" s="125">
        <f t="shared" si="148"/>
        <v>0</v>
      </c>
      <c r="AO213" s="125">
        <f t="shared" si="148"/>
        <v>0</v>
      </c>
      <c r="AP213" s="125">
        <f t="shared" si="148"/>
        <v>0</v>
      </c>
      <c r="AQ213" s="125">
        <f t="shared" si="148"/>
        <v>0</v>
      </c>
      <c r="AR213" s="125">
        <f t="shared" si="148"/>
        <v>0</v>
      </c>
      <c r="AS213" s="125">
        <f t="shared" si="148"/>
        <v>0</v>
      </c>
      <c r="AT213" s="125">
        <f t="shared" si="148"/>
        <v>0</v>
      </c>
      <c r="AU213" s="125">
        <f t="shared" si="148"/>
        <v>0</v>
      </c>
      <c r="AV213" s="125">
        <f t="shared" si="148"/>
        <v>0</v>
      </c>
      <c r="AW213" s="125">
        <f t="shared" si="148"/>
        <v>0</v>
      </c>
      <c r="AX213" s="125">
        <f t="shared" si="148"/>
        <v>0</v>
      </c>
      <c r="AY213" s="125">
        <f t="shared" si="148"/>
        <v>0</v>
      </c>
      <c r="AZ213" s="125">
        <f t="shared" si="148"/>
        <v>0</v>
      </c>
      <c r="BA213" s="125">
        <f t="shared" si="148"/>
        <v>0</v>
      </c>
      <c r="BB213" s="125">
        <f t="shared" si="148"/>
        <v>0</v>
      </c>
      <c r="BC213" s="125">
        <f t="shared" si="148"/>
        <v>0</v>
      </c>
      <c r="BD213" s="125">
        <f t="shared" si="148"/>
        <v>0</v>
      </c>
      <c r="BE213" s="125">
        <f t="shared" si="148"/>
        <v>0</v>
      </c>
      <c r="BF213" s="125">
        <f t="shared" si="148"/>
        <v>0</v>
      </c>
    </row>
    <row r="214" spans="1:58" x14ac:dyDescent="0.35"/>
    <row r="215" spans="1:58" x14ac:dyDescent="0.35">
      <c r="D215" s="14" t="s">
        <v>121</v>
      </c>
      <c r="E215" s="14"/>
      <c r="F215" s="14" t="str">
        <f xml:space="preserve"> F$207</f>
        <v>AUD'M (nominal)</v>
      </c>
      <c r="G215" s="158">
        <f>SUM(I215:BF215)</f>
        <v>0</v>
      </c>
      <c r="H215" s="14"/>
      <c r="I215" s="124">
        <f t="shared" ref="I215:BF215" si="149" xml:space="preserve"> I$207</f>
        <v>0</v>
      </c>
      <c r="J215" s="124">
        <f t="shared" si="149"/>
        <v>0</v>
      </c>
      <c r="K215" s="124">
        <f t="shared" si="149"/>
        <v>0</v>
      </c>
      <c r="L215" s="124">
        <f t="shared" si="149"/>
        <v>0</v>
      </c>
      <c r="M215" s="124">
        <f t="shared" si="149"/>
        <v>0</v>
      </c>
      <c r="N215" s="124">
        <f t="shared" si="149"/>
        <v>0</v>
      </c>
      <c r="O215" s="124">
        <f t="shared" si="149"/>
        <v>0</v>
      </c>
      <c r="P215" s="124">
        <f t="shared" si="149"/>
        <v>0</v>
      </c>
      <c r="Q215" s="124">
        <f t="shared" si="149"/>
        <v>0</v>
      </c>
      <c r="R215" s="124">
        <f t="shared" si="149"/>
        <v>0</v>
      </c>
      <c r="S215" s="124">
        <f t="shared" si="149"/>
        <v>0</v>
      </c>
      <c r="T215" s="124">
        <f t="shared" si="149"/>
        <v>0</v>
      </c>
      <c r="U215" s="124">
        <f t="shared" si="149"/>
        <v>0</v>
      </c>
      <c r="V215" s="124">
        <f t="shared" si="149"/>
        <v>0</v>
      </c>
      <c r="W215" s="124">
        <f t="shared" si="149"/>
        <v>0</v>
      </c>
      <c r="X215" s="124">
        <f t="shared" si="149"/>
        <v>0</v>
      </c>
      <c r="Y215" s="124">
        <f t="shared" si="149"/>
        <v>0</v>
      </c>
      <c r="Z215" s="124">
        <f t="shared" si="149"/>
        <v>0</v>
      </c>
      <c r="AA215" s="124">
        <f t="shared" si="149"/>
        <v>0</v>
      </c>
      <c r="AB215" s="124">
        <f t="shared" si="149"/>
        <v>0</v>
      </c>
      <c r="AC215" s="124">
        <f t="shared" si="149"/>
        <v>0</v>
      </c>
      <c r="AD215" s="124">
        <f t="shared" si="149"/>
        <v>0</v>
      </c>
      <c r="AE215" s="124">
        <f t="shared" si="149"/>
        <v>0</v>
      </c>
      <c r="AF215" s="124">
        <f t="shared" si="149"/>
        <v>0</v>
      </c>
      <c r="AG215" s="124">
        <f t="shared" si="149"/>
        <v>0</v>
      </c>
      <c r="AH215" s="124">
        <f t="shared" si="149"/>
        <v>0</v>
      </c>
      <c r="AI215" s="124">
        <f t="shared" si="149"/>
        <v>0</v>
      </c>
      <c r="AJ215" s="124">
        <f t="shared" si="149"/>
        <v>0</v>
      </c>
      <c r="AK215" s="124">
        <f t="shared" si="149"/>
        <v>0</v>
      </c>
      <c r="AL215" s="124">
        <f t="shared" si="149"/>
        <v>0</v>
      </c>
      <c r="AM215" s="124">
        <f t="shared" si="149"/>
        <v>0</v>
      </c>
      <c r="AN215" s="124">
        <f t="shared" si="149"/>
        <v>0</v>
      </c>
      <c r="AO215" s="124">
        <f t="shared" si="149"/>
        <v>0</v>
      </c>
      <c r="AP215" s="124">
        <f t="shared" si="149"/>
        <v>0</v>
      </c>
      <c r="AQ215" s="124">
        <f t="shared" si="149"/>
        <v>0</v>
      </c>
      <c r="AR215" s="124">
        <f t="shared" si="149"/>
        <v>0</v>
      </c>
      <c r="AS215" s="124">
        <f t="shared" si="149"/>
        <v>0</v>
      </c>
      <c r="AT215" s="124">
        <f t="shared" si="149"/>
        <v>0</v>
      </c>
      <c r="AU215" s="124">
        <f t="shared" si="149"/>
        <v>0</v>
      </c>
      <c r="AV215" s="124">
        <f t="shared" si="149"/>
        <v>0</v>
      </c>
      <c r="AW215" s="124">
        <f t="shared" si="149"/>
        <v>0</v>
      </c>
      <c r="AX215" s="124">
        <f t="shared" si="149"/>
        <v>0</v>
      </c>
      <c r="AY215" s="124">
        <f t="shared" si="149"/>
        <v>0</v>
      </c>
      <c r="AZ215" s="124">
        <f t="shared" si="149"/>
        <v>0</v>
      </c>
      <c r="BA215" s="124">
        <f t="shared" si="149"/>
        <v>0</v>
      </c>
      <c r="BB215" s="124">
        <f t="shared" si="149"/>
        <v>0</v>
      </c>
      <c r="BC215" s="124">
        <f t="shared" si="149"/>
        <v>0</v>
      </c>
      <c r="BD215" s="124">
        <f t="shared" si="149"/>
        <v>0</v>
      </c>
      <c r="BE215" s="124">
        <f t="shared" si="149"/>
        <v>0</v>
      </c>
      <c r="BF215" s="124">
        <f t="shared" si="149"/>
        <v>0</v>
      </c>
    </row>
    <row r="216" spans="1:58" x14ac:dyDescent="0.35">
      <c r="D216" s="14" t="s">
        <v>253</v>
      </c>
      <c r="E216" s="14"/>
      <c r="F216" s="14" t="str">
        <f>F$209</f>
        <v>AUD'M (nominal)</v>
      </c>
      <c r="G216" s="158">
        <f>SUM(I216:BF216)</f>
        <v>0</v>
      </c>
      <c r="H216" s="14"/>
      <c r="I216" s="124">
        <f t="shared" ref="I216:AN216" si="150">I$209</f>
        <v>0</v>
      </c>
      <c r="J216" s="124">
        <f t="shared" si="150"/>
        <v>0</v>
      </c>
      <c r="K216" s="124">
        <f t="shared" si="150"/>
        <v>0</v>
      </c>
      <c r="L216" s="124">
        <f t="shared" si="150"/>
        <v>0</v>
      </c>
      <c r="M216" s="124">
        <f t="shared" si="150"/>
        <v>0</v>
      </c>
      <c r="N216" s="124">
        <f t="shared" si="150"/>
        <v>0</v>
      </c>
      <c r="O216" s="124">
        <f t="shared" si="150"/>
        <v>0</v>
      </c>
      <c r="P216" s="124">
        <f t="shared" si="150"/>
        <v>0</v>
      </c>
      <c r="Q216" s="124">
        <f t="shared" si="150"/>
        <v>0</v>
      </c>
      <c r="R216" s="124">
        <f t="shared" si="150"/>
        <v>0</v>
      </c>
      <c r="S216" s="124">
        <f t="shared" si="150"/>
        <v>0</v>
      </c>
      <c r="T216" s="124">
        <f t="shared" si="150"/>
        <v>0</v>
      </c>
      <c r="U216" s="124">
        <f t="shared" si="150"/>
        <v>0</v>
      </c>
      <c r="V216" s="124">
        <f t="shared" si="150"/>
        <v>0</v>
      </c>
      <c r="W216" s="124">
        <f t="shared" si="150"/>
        <v>0</v>
      </c>
      <c r="X216" s="124">
        <f t="shared" si="150"/>
        <v>0</v>
      </c>
      <c r="Y216" s="124">
        <f t="shared" si="150"/>
        <v>0</v>
      </c>
      <c r="Z216" s="124">
        <f t="shared" si="150"/>
        <v>0</v>
      </c>
      <c r="AA216" s="124">
        <f t="shared" si="150"/>
        <v>0</v>
      </c>
      <c r="AB216" s="124">
        <f t="shared" si="150"/>
        <v>0</v>
      </c>
      <c r="AC216" s="124">
        <f t="shared" si="150"/>
        <v>0</v>
      </c>
      <c r="AD216" s="124">
        <f t="shared" si="150"/>
        <v>0</v>
      </c>
      <c r="AE216" s="124">
        <f t="shared" si="150"/>
        <v>0</v>
      </c>
      <c r="AF216" s="124">
        <f t="shared" si="150"/>
        <v>0</v>
      </c>
      <c r="AG216" s="124">
        <f t="shared" si="150"/>
        <v>0</v>
      </c>
      <c r="AH216" s="124">
        <f t="shared" si="150"/>
        <v>0</v>
      </c>
      <c r="AI216" s="124">
        <f t="shared" si="150"/>
        <v>0</v>
      </c>
      <c r="AJ216" s="124">
        <f t="shared" si="150"/>
        <v>0</v>
      </c>
      <c r="AK216" s="124">
        <f t="shared" si="150"/>
        <v>0</v>
      </c>
      <c r="AL216" s="124">
        <f t="shared" si="150"/>
        <v>0</v>
      </c>
      <c r="AM216" s="124">
        <f t="shared" si="150"/>
        <v>0</v>
      </c>
      <c r="AN216" s="124">
        <f t="shared" si="150"/>
        <v>0</v>
      </c>
      <c r="AO216" s="124">
        <f t="shared" ref="AO216:BF216" si="151">AO$209</f>
        <v>0</v>
      </c>
      <c r="AP216" s="124">
        <f t="shared" si="151"/>
        <v>0</v>
      </c>
      <c r="AQ216" s="124">
        <f t="shared" si="151"/>
        <v>0</v>
      </c>
      <c r="AR216" s="124">
        <f t="shared" si="151"/>
        <v>0</v>
      </c>
      <c r="AS216" s="124">
        <f t="shared" si="151"/>
        <v>0</v>
      </c>
      <c r="AT216" s="124">
        <f t="shared" si="151"/>
        <v>0</v>
      </c>
      <c r="AU216" s="124">
        <f t="shared" si="151"/>
        <v>0</v>
      </c>
      <c r="AV216" s="124">
        <f t="shared" si="151"/>
        <v>0</v>
      </c>
      <c r="AW216" s="124">
        <f t="shared" si="151"/>
        <v>0</v>
      </c>
      <c r="AX216" s="124">
        <f t="shared" si="151"/>
        <v>0</v>
      </c>
      <c r="AY216" s="124">
        <f t="shared" si="151"/>
        <v>0</v>
      </c>
      <c r="AZ216" s="124">
        <f t="shared" si="151"/>
        <v>0</v>
      </c>
      <c r="BA216" s="124">
        <f t="shared" si="151"/>
        <v>0</v>
      </c>
      <c r="BB216" s="124">
        <f t="shared" si="151"/>
        <v>0</v>
      </c>
      <c r="BC216" s="124">
        <f t="shared" si="151"/>
        <v>0</v>
      </c>
      <c r="BD216" s="124">
        <f t="shared" si="151"/>
        <v>0</v>
      </c>
      <c r="BE216" s="124">
        <f t="shared" si="151"/>
        <v>0</v>
      </c>
      <c r="BF216" s="124">
        <f t="shared" si="151"/>
        <v>0</v>
      </c>
    </row>
    <row r="217" spans="1:58" x14ac:dyDescent="0.35">
      <c r="D217" s="14" t="s">
        <v>255</v>
      </c>
      <c r="E217" s="14"/>
      <c r="F217" s="14" t="str">
        <f xml:space="preserve"> F$212</f>
        <v>AUD'M (nominal)</v>
      </c>
      <c r="G217" s="158">
        <f>SUM(I217:BF217)</f>
        <v>0</v>
      </c>
      <c r="H217" s="14"/>
      <c r="I217" s="124">
        <f t="shared" ref="I217:AN217" si="152" xml:space="preserve"> SUM(I210:I212)</f>
        <v>0</v>
      </c>
      <c r="J217" s="124">
        <f t="shared" si="152"/>
        <v>0</v>
      </c>
      <c r="K217" s="124">
        <f t="shared" si="152"/>
        <v>0</v>
      </c>
      <c r="L217" s="124">
        <f t="shared" si="152"/>
        <v>0</v>
      </c>
      <c r="M217" s="124">
        <f t="shared" si="152"/>
        <v>0</v>
      </c>
      <c r="N217" s="124">
        <f t="shared" si="152"/>
        <v>0</v>
      </c>
      <c r="O217" s="124">
        <f t="shared" si="152"/>
        <v>0</v>
      </c>
      <c r="P217" s="124">
        <f t="shared" si="152"/>
        <v>0</v>
      </c>
      <c r="Q217" s="124">
        <f t="shared" si="152"/>
        <v>0</v>
      </c>
      <c r="R217" s="124">
        <f t="shared" si="152"/>
        <v>0</v>
      </c>
      <c r="S217" s="124">
        <f t="shared" si="152"/>
        <v>0</v>
      </c>
      <c r="T217" s="124">
        <f t="shared" si="152"/>
        <v>0</v>
      </c>
      <c r="U217" s="124">
        <f t="shared" si="152"/>
        <v>0</v>
      </c>
      <c r="V217" s="124">
        <f t="shared" si="152"/>
        <v>0</v>
      </c>
      <c r="W217" s="124">
        <f t="shared" si="152"/>
        <v>0</v>
      </c>
      <c r="X217" s="124">
        <f t="shared" si="152"/>
        <v>0</v>
      </c>
      <c r="Y217" s="124">
        <f t="shared" si="152"/>
        <v>0</v>
      </c>
      <c r="Z217" s="124">
        <f t="shared" si="152"/>
        <v>0</v>
      </c>
      <c r="AA217" s="124">
        <f t="shared" si="152"/>
        <v>0</v>
      </c>
      <c r="AB217" s="124">
        <f t="shared" si="152"/>
        <v>0</v>
      </c>
      <c r="AC217" s="124">
        <f t="shared" si="152"/>
        <v>0</v>
      </c>
      <c r="AD217" s="124">
        <f t="shared" si="152"/>
        <v>0</v>
      </c>
      <c r="AE217" s="124">
        <f t="shared" si="152"/>
        <v>0</v>
      </c>
      <c r="AF217" s="124">
        <f t="shared" si="152"/>
        <v>0</v>
      </c>
      <c r="AG217" s="124">
        <f t="shared" si="152"/>
        <v>0</v>
      </c>
      <c r="AH217" s="124">
        <f t="shared" si="152"/>
        <v>0</v>
      </c>
      <c r="AI217" s="124">
        <f t="shared" si="152"/>
        <v>0</v>
      </c>
      <c r="AJ217" s="124">
        <f t="shared" si="152"/>
        <v>0</v>
      </c>
      <c r="AK217" s="124">
        <f t="shared" si="152"/>
        <v>0</v>
      </c>
      <c r="AL217" s="124">
        <f t="shared" si="152"/>
        <v>0</v>
      </c>
      <c r="AM217" s="124">
        <f t="shared" si="152"/>
        <v>0</v>
      </c>
      <c r="AN217" s="124">
        <f t="shared" si="152"/>
        <v>0</v>
      </c>
      <c r="AO217" s="124">
        <f t="shared" ref="AO217:BF217" si="153" xml:space="preserve"> SUM(AO210:AO212)</f>
        <v>0</v>
      </c>
      <c r="AP217" s="124">
        <f t="shared" si="153"/>
        <v>0</v>
      </c>
      <c r="AQ217" s="124">
        <f t="shared" si="153"/>
        <v>0</v>
      </c>
      <c r="AR217" s="124">
        <f t="shared" si="153"/>
        <v>0</v>
      </c>
      <c r="AS217" s="124">
        <f t="shared" si="153"/>
        <v>0</v>
      </c>
      <c r="AT217" s="124">
        <f t="shared" si="153"/>
        <v>0</v>
      </c>
      <c r="AU217" s="124">
        <f t="shared" si="153"/>
        <v>0</v>
      </c>
      <c r="AV217" s="124">
        <f t="shared" si="153"/>
        <v>0</v>
      </c>
      <c r="AW217" s="124">
        <f t="shared" si="153"/>
        <v>0</v>
      </c>
      <c r="AX217" s="124">
        <f t="shared" si="153"/>
        <v>0</v>
      </c>
      <c r="AY217" s="124">
        <f t="shared" si="153"/>
        <v>0</v>
      </c>
      <c r="AZ217" s="124">
        <f t="shared" si="153"/>
        <v>0</v>
      </c>
      <c r="BA217" s="124">
        <f t="shared" si="153"/>
        <v>0</v>
      </c>
      <c r="BB217" s="124">
        <f t="shared" si="153"/>
        <v>0</v>
      </c>
      <c r="BC217" s="124">
        <f t="shared" si="153"/>
        <v>0</v>
      </c>
      <c r="BD217" s="124">
        <f t="shared" si="153"/>
        <v>0</v>
      </c>
      <c r="BE217" s="124">
        <f t="shared" si="153"/>
        <v>0</v>
      </c>
      <c r="BF217" s="124">
        <f t="shared" si="153"/>
        <v>0</v>
      </c>
    </row>
    <row r="218" spans="1:58" x14ac:dyDescent="0.35">
      <c r="D218" s="13" t="s">
        <v>120</v>
      </c>
      <c r="E218" s="13"/>
      <c r="F218" s="13" t="s">
        <v>197</v>
      </c>
      <c r="G218" s="164">
        <f>SUM(I218:BF218)</f>
        <v>0</v>
      </c>
      <c r="H218" s="13"/>
      <c r="I218" s="125">
        <f t="shared" ref="I218:AN218" si="154">SUM(I215:I217)</f>
        <v>0</v>
      </c>
      <c r="J218" s="125">
        <f t="shared" si="154"/>
        <v>0</v>
      </c>
      <c r="K218" s="125">
        <f t="shared" si="154"/>
        <v>0</v>
      </c>
      <c r="L218" s="125">
        <f t="shared" si="154"/>
        <v>0</v>
      </c>
      <c r="M218" s="125">
        <f t="shared" si="154"/>
        <v>0</v>
      </c>
      <c r="N218" s="125">
        <f t="shared" si="154"/>
        <v>0</v>
      </c>
      <c r="O218" s="125">
        <f t="shared" si="154"/>
        <v>0</v>
      </c>
      <c r="P218" s="125">
        <f t="shared" si="154"/>
        <v>0</v>
      </c>
      <c r="Q218" s="125">
        <f t="shared" si="154"/>
        <v>0</v>
      </c>
      <c r="R218" s="125">
        <f t="shared" si="154"/>
        <v>0</v>
      </c>
      <c r="S218" s="125">
        <f t="shared" si="154"/>
        <v>0</v>
      </c>
      <c r="T218" s="125">
        <f t="shared" si="154"/>
        <v>0</v>
      </c>
      <c r="U218" s="125">
        <f t="shared" si="154"/>
        <v>0</v>
      </c>
      <c r="V218" s="125">
        <f t="shared" si="154"/>
        <v>0</v>
      </c>
      <c r="W218" s="125">
        <f t="shared" si="154"/>
        <v>0</v>
      </c>
      <c r="X218" s="125">
        <f t="shared" si="154"/>
        <v>0</v>
      </c>
      <c r="Y218" s="125">
        <f t="shared" si="154"/>
        <v>0</v>
      </c>
      <c r="Z218" s="125">
        <f t="shared" si="154"/>
        <v>0</v>
      </c>
      <c r="AA218" s="125">
        <f t="shared" si="154"/>
        <v>0</v>
      </c>
      <c r="AB218" s="125">
        <f t="shared" si="154"/>
        <v>0</v>
      </c>
      <c r="AC218" s="125">
        <f t="shared" si="154"/>
        <v>0</v>
      </c>
      <c r="AD218" s="125">
        <f t="shared" si="154"/>
        <v>0</v>
      </c>
      <c r="AE218" s="125">
        <f t="shared" si="154"/>
        <v>0</v>
      </c>
      <c r="AF218" s="125">
        <f t="shared" si="154"/>
        <v>0</v>
      </c>
      <c r="AG218" s="125">
        <f t="shared" si="154"/>
        <v>0</v>
      </c>
      <c r="AH218" s="125">
        <f t="shared" si="154"/>
        <v>0</v>
      </c>
      <c r="AI218" s="125">
        <f t="shared" si="154"/>
        <v>0</v>
      </c>
      <c r="AJ218" s="125">
        <f t="shared" si="154"/>
        <v>0</v>
      </c>
      <c r="AK218" s="125">
        <f t="shared" si="154"/>
        <v>0</v>
      </c>
      <c r="AL218" s="125">
        <f t="shared" si="154"/>
        <v>0</v>
      </c>
      <c r="AM218" s="125">
        <f t="shared" si="154"/>
        <v>0</v>
      </c>
      <c r="AN218" s="125">
        <f t="shared" si="154"/>
        <v>0</v>
      </c>
      <c r="AO218" s="125">
        <f t="shared" ref="AO218:BF218" si="155">SUM(AO215:AO217)</f>
        <v>0</v>
      </c>
      <c r="AP218" s="125">
        <f t="shared" si="155"/>
        <v>0</v>
      </c>
      <c r="AQ218" s="125">
        <f t="shared" si="155"/>
        <v>0</v>
      </c>
      <c r="AR218" s="125">
        <f t="shared" si="155"/>
        <v>0</v>
      </c>
      <c r="AS218" s="125">
        <f t="shared" si="155"/>
        <v>0</v>
      </c>
      <c r="AT218" s="125">
        <f t="shared" si="155"/>
        <v>0</v>
      </c>
      <c r="AU218" s="125">
        <f t="shared" si="155"/>
        <v>0</v>
      </c>
      <c r="AV218" s="125">
        <f t="shared" si="155"/>
        <v>0</v>
      </c>
      <c r="AW218" s="125">
        <f t="shared" si="155"/>
        <v>0</v>
      </c>
      <c r="AX218" s="125">
        <f t="shared" si="155"/>
        <v>0</v>
      </c>
      <c r="AY218" s="125">
        <f t="shared" si="155"/>
        <v>0</v>
      </c>
      <c r="AZ218" s="125">
        <f t="shared" si="155"/>
        <v>0</v>
      </c>
      <c r="BA218" s="125">
        <f t="shared" si="155"/>
        <v>0</v>
      </c>
      <c r="BB218" s="125">
        <f t="shared" si="155"/>
        <v>0</v>
      </c>
      <c r="BC218" s="125">
        <f t="shared" si="155"/>
        <v>0</v>
      </c>
      <c r="BD218" s="125">
        <f t="shared" si="155"/>
        <v>0</v>
      </c>
      <c r="BE218" s="125">
        <f t="shared" si="155"/>
        <v>0</v>
      </c>
      <c r="BF218" s="125">
        <f t="shared" si="155"/>
        <v>0</v>
      </c>
    </row>
    <row r="219" spans="1:58" x14ac:dyDescent="0.35">
      <c r="D219" s="13" t="s">
        <v>120</v>
      </c>
      <c r="E219" s="13"/>
      <c r="F219" s="13" t="s">
        <v>105</v>
      </c>
      <c r="G219" s="164">
        <f>SUM(I219:BF219)</f>
        <v>0</v>
      </c>
      <c r="H219" s="13"/>
      <c r="I219" s="125">
        <f t="shared" ref="I219:AN219" si="156" xml:space="preserve"> IFERROR( I218 / I$15, 0 )</f>
        <v>0</v>
      </c>
      <c r="J219" s="125">
        <f t="shared" si="156"/>
        <v>0</v>
      </c>
      <c r="K219" s="125">
        <f t="shared" si="156"/>
        <v>0</v>
      </c>
      <c r="L219" s="125">
        <f t="shared" si="156"/>
        <v>0</v>
      </c>
      <c r="M219" s="125">
        <f t="shared" si="156"/>
        <v>0</v>
      </c>
      <c r="N219" s="125">
        <f t="shared" si="156"/>
        <v>0</v>
      </c>
      <c r="O219" s="125">
        <f t="shared" si="156"/>
        <v>0</v>
      </c>
      <c r="P219" s="125">
        <f t="shared" si="156"/>
        <v>0</v>
      </c>
      <c r="Q219" s="125">
        <f t="shared" si="156"/>
        <v>0</v>
      </c>
      <c r="R219" s="125">
        <f t="shared" si="156"/>
        <v>0</v>
      </c>
      <c r="S219" s="125">
        <f t="shared" si="156"/>
        <v>0</v>
      </c>
      <c r="T219" s="125">
        <f t="shared" si="156"/>
        <v>0</v>
      </c>
      <c r="U219" s="125">
        <f t="shared" si="156"/>
        <v>0</v>
      </c>
      <c r="V219" s="125">
        <f t="shared" si="156"/>
        <v>0</v>
      </c>
      <c r="W219" s="125">
        <f t="shared" si="156"/>
        <v>0</v>
      </c>
      <c r="X219" s="125">
        <f t="shared" si="156"/>
        <v>0</v>
      </c>
      <c r="Y219" s="125">
        <f t="shared" si="156"/>
        <v>0</v>
      </c>
      <c r="Z219" s="125">
        <f t="shared" si="156"/>
        <v>0</v>
      </c>
      <c r="AA219" s="125">
        <f t="shared" si="156"/>
        <v>0</v>
      </c>
      <c r="AB219" s="125">
        <f t="shared" si="156"/>
        <v>0</v>
      </c>
      <c r="AC219" s="125">
        <f t="shared" si="156"/>
        <v>0</v>
      </c>
      <c r="AD219" s="125">
        <f t="shared" si="156"/>
        <v>0</v>
      </c>
      <c r="AE219" s="125">
        <f t="shared" si="156"/>
        <v>0</v>
      </c>
      <c r="AF219" s="125">
        <f t="shared" si="156"/>
        <v>0</v>
      </c>
      <c r="AG219" s="125">
        <f t="shared" si="156"/>
        <v>0</v>
      </c>
      <c r="AH219" s="125">
        <f t="shared" si="156"/>
        <v>0</v>
      </c>
      <c r="AI219" s="125">
        <f t="shared" si="156"/>
        <v>0</v>
      </c>
      <c r="AJ219" s="125">
        <f t="shared" si="156"/>
        <v>0</v>
      </c>
      <c r="AK219" s="125">
        <f t="shared" si="156"/>
        <v>0</v>
      </c>
      <c r="AL219" s="125">
        <f t="shared" si="156"/>
        <v>0</v>
      </c>
      <c r="AM219" s="125">
        <f t="shared" si="156"/>
        <v>0</v>
      </c>
      <c r="AN219" s="125">
        <f t="shared" si="156"/>
        <v>0</v>
      </c>
      <c r="AO219" s="125">
        <f t="shared" ref="AO219:BF219" si="157" xml:space="preserve"> IFERROR( AO218 / AO$15, 0 )</f>
        <v>0</v>
      </c>
      <c r="AP219" s="125">
        <f t="shared" si="157"/>
        <v>0</v>
      </c>
      <c r="AQ219" s="125">
        <f t="shared" si="157"/>
        <v>0</v>
      </c>
      <c r="AR219" s="125">
        <f t="shared" si="157"/>
        <v>0</v>
      </c>
      <c r="AS219" s="125">
        <f t="shared" si="157"/>
        <v>0</v>
      </c>
      <c r="AT219" s="125">
        <f t="shared" si="157"/>
        <v>0</v>
      </c>
      <c r="AU219" s="125">
        <f t="shared" si="157"/>
        <v>0</v>
      </c>
      <c r="AV219" s="125">
        <f t="shared" si="157"/>
        <v>0</v>
      </c>
      <c r="AW219" s="125">
        <f t="shared" si="157"/>
        <v>0</v>
      </c>
      <c r="AX219" s="125">
        <f t="shared" si="157"/>
        <v>0</v>
      </c>
      <c r="AY219" s="125">
        <f t="shared" si="157"/>
        <v>0</v>
      </c>
      <c r="AZ219" s="125">
        <f t="shared" si="157"/>
        <v>0</v>
      </c>
      <c r="BA219" s="125">
        <f t="shared" si="157"/>
        <v>0</v>
      </c>
      <c r="BB219" s="125">
        <f t="shared" si="157"/>
        <v>0</v>
      </c>
      <c r="BC219" s="125">
        <f t="shared" si="157"/>
        <v>0</v>
      </c>
      <c r="BD219" s="125">
        <f t="shared" si="157"/>
        <v>0</v>
      </c>
      <c r="BE219" s="125">
        <f t="shared" si="157"/>
        <v>0</v>
      </c>
      <c r="BF219" s="125">
        <f t="shared" si="157"/>
        <v>0</v>
      </c>
    </row>
    <row r="220" spans="1:58" x14ac:dyDescent="0.35"/>
    <row r="221" spans="1:58" x14ac:dyDescent="0.35">
      <c r="C221" s="10" t="s">
        <v>256</v>
      </c>
      <c r="D221" s="8"/>
      <c r="E221" s="8"/>
      <c r="F221" s="8"/>
      <c r="G221" s="162"/>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8"/>
      <c r="AU221" s="8"/>
      <c r="AV221" s="8"/>
      <c r="AW221" s="8"/>
      <c r="AX221" s="8"/>
      <c r="AY221" s="8"/>
      <c r="AZ221" s="8"/>
      <c r="BA221" s="8"/>
      <c r="BB221" s="8"/>
      <c r="BC221" s="8"/>
      <c r="BD221" s="8"/>
      <c r="BE221" s="8"/>
      <c r="BF221" s="8"/>
    </row>
    <row r="222" spans="1:58" x14ac:dyDescent="0.35"/>
    <row r="223" spans="1:58" x14ac:dyDescent="0.35">
      <c r="D223" s="11" t="s">
        <v>257</v>
      </c>
    </row>
    <row r="224" spans="1:58" x14ac:dyDescent="0.35">
      <c r="D224" s="81" t="s">
        <v>258</v>
      </c>
      <c r="E224" s="14"/>
      <c r="F224" s="14" t="s">
        <v>95</v>
      </c>
      <c r="G224" s="158">
        <f>SUM(I224:BF224)</f>
        <v>0</v>
      </c>
      <c r="H224" s="14"/>
      <c r="I224" s="123"/>
      <c r="J224" s="123"/>
      <c r="K224" s="123"/>
      <c r="L224" s="123"/>
      <c r="M224" s="123"/>
      <c r="N224" s="123"/>
      <c r="O224" s="123"/>
      <c r="P224" s="123"/>
      <c r="Q224" s="123"/>
      <c r="R224" s="123"/>
      <c r="S224" s="123"/>
      <c r="T224" s="123"/>
      <c r="U224" s="123"/>
      <c r="V224" s="123"/>
      <c r="W224" s="123"/>
      <c r="X224" s="123"/>
      <c r="Y224" s="123"/>
      <c r="Z224" s="123"/>
      <c r="AA224" s="123"/>
      <c r="AB224" s="123"/>
      <c r="AC224" s="123"/>
      <c r="AD224" s="123"/>
      <c r="AE224" s="123"/>
      <c r="AF224" s="123"/>
      <c r="AG224" s="123"/>
      <c r="AH224" s="123"/>
      <c r="AI224" s="123"/>
      <c r="AJ224" s="123"/>
      <c r="AK224" s="123"/>
      <c r="AL224" s="123"/>
      <c r="AM224" s="123"/>
      <c r="AN224" s="123"/>
      <c r="AO224" s="123"/>
      <c r="AP224" s="123"/>
      <c r="AQ224" s="123"/>
      <c r="AR224" s="123"/>
      <c r="AS224" s="123"/>
      <c r="AT224" s="123"/>
      <c r="AU224" s="123"/>
      <c r="AV224" s="123"/>
      <c r="AW224" s="123"/>
      <c r="AX224" s="123"/>
      <c r="AY224" s="123"/>
      <c r="AZ224" s="123"/>
      <c r="BA224" s="123"/>
      <c r="BB224" s="123"/>
      <c r="BC224" s="123"/>
      <c r="BD224" s="123"/>
      <c r="BE224" s="123"/>
      <c r="BF224" s="123"/>
    </row>
    <row r="225" spans="1:58" x14ac:dyDescent="0.35">
      <c r="D225" s="81" t="s">
        <v>259</v>
      </c>
      <c r="E225" s="14"/>
      <c r="F225" s="14" t="s">
        <v>95</v>
      </c>
      <c r="G225" s="158">
        <f>SUM(I225:BF225)</f>
        <v>0</v>
      </c>
      <c r="H225" s="14"/>
      <c r="I225" s="123"/>
      <c r="J225" s="123"/>
      <c r="K225" s="123"/>
      <c r="L225" s="123"/>
      <c r="M225" s="123"/>
      <c r="N225" s="123"/>
      <c r="O225" s="123"/>
      <c r="P225" s="123"/>
      <c r="Q225" s="123"/>
      <c r="R225" s="123"/>
      <c r="S225" s="123"/>
      <c r="T225" s="123"/>
      <c r="U225" s="123"/>
      <c r="V225" s="123"/>
      <c r="W225" s="123"/>
      <c r="X225" s="123"/>
      <c r="Y225" s="123"/>
      <c r="Z225" s="123"/>
      <c r="AA225" s="123"/>
      <c r="AB225" s="123"/>
      <c r="AC225" s="123"/>
      <c r="AD225" s="123"/>
      <c r="AE225" s="123"/>
      <c r="AF225" s="123"/>
      <c r="AG225" s="123"/>
      <c r="AH225" s="123"/>
      <c r="AI225" s="123"/>
      <c r="AJ225" s="123"/>
      <c r="AK225" s="123"/>
      <c r="AL225" s="123"/>
      <c r="AM225" s="123"/>
      <c r="AN225" s="123"/>
      <c r="AO225" s="123"/>
      <c r="AP225" s="123"/>
      <c r="AQ225" s="123"/>
      <c r="AR225" s="123"/>
      <c r="AS225" s="123"/>
      <c r="AT225" s="123"/>
      <c r="AU225" s="123"/>
      <c r="AV225" s="123"/>
      <c r="AW225" s="123"/>
      <c r="AX225" s="123"/>
      <c r="AY225" s="123"/>
      <c r="AZ225" s="123"/>
      <c r="BA225" s="123"/>
      <c r="BB225" s="123"/>
      <c r="BC225" s="123"/>
      <c r="BD225" s="123"/>
      <c r="BE225" s="123"/>
      <c r="BF225" s="123"/>
    </row>
    <row r="226" spans="1:58" x14ac:dyDescent="0.35">
      <c r="D226" s="81" t="s">
        <v>260</v>
      </c>
      <c r="E226" s="14"/>
      <c r="F226" s="14" t="s">
        <v>95</v>
      </c>
      <c r="G226" s="158">
        <f>SUM(I226:BF226)</f>
        <v>0</v>
      </c>
      <c r="H226" s="14"/>
      <c r="I226" s="123"/>
      <c r="J226" s="123"/>
      <c r="K226" s="123"/>
      <c r="L226" s="123"/>
      <c r="M226" s="123"/>
      <c r="N226" s="123"/>
      <c r="O226" s="123"/>
      <c r="P226" s="123"/>
      <c r="Q226" s="123"/>
      <c r="R226" s="123"/>
      <c r="S226" s="123"/>
      <c r="T226" s="123"/>
      <c r="U226" s="123"/>
      <c r="V226" s="123"/>
      <c r="W226" s="123"/>
      <c r="X226" s="123"/>
      <c r="Y226" s="123"/>
      <c r="Z226" s="123"/>
      <c r="AA226" s="123"/>
      <c r="AB226" s="123"/>
      <c r="AC226" s="123"/>
      <c r="AD226" s="123"/>
      <c r="AE226" s="123"/>
      <c r="AF226" s="123"/>
      <c r="AG226" s="123"/>
      <c r="AH226" s="123"/>
      <c r="AI226" s="123"/>
      <c r="AJ226" s="123"/>
      <c r="AK226" s="123"/>
      <c r="AL226" s="123"/>
      <c r="AM226" s="123"/>
      <c r="AN226" s="123"/>
      <c r="AO226" s="123"/>
      <c r="AP226" s="123"/>
      <c r="AQ226" s="123"/>
      <c r="AR226" s="123"/>
      <c r="AS226" s="123"/>
      <c r="AT226" s="123"/>
      <c r="AU226" s="123"/>
      <c r="AV226" s="123"/>
      <c r="AW226" s="123"/>
      <c r="AX226" s="123"/>
      <c r="AY226" s="123"/>
      <c r="AZ226" s="123"/>
      <c r="BA226" s="123"/>
      <c r="BB226" s="123"/>
      <c r="BC226" s="123"/>
      <c r="BD226" s="123"/>
      <c r="BE226" s="123"/>
      <c r="BF226" s="123"/>
    </row>
    <row r="227" spans="1:58" x14ac:dyDescent="0.35">
      <c r="D227" s="81" t="s">
        <v>261</v>
      </c>
      <c r="E227" s="14"/>
      <c r="F227" s="14" t="s">
        <v>95</v>
      </c>
      <c r="G227" s="158">
        <f>SUM(I227:BF227)</f>
        <v>0</v>
      </c>
      <c r="H227" s="14"/>
      <c r="I227" s="123"/>
      <c r="J227" s="123"/>
      <c r="K227" s="123"/>
      <c r="L227" s="123"/>
      <c r="M227" s="123"/>
      <c r="N227" s="123"/>
      <c r="O227" s="123"/>
      <c r="P227" s="123"/>
      <c r="Q227" s="123"/>
      <c r="R227" s="123"/>
      <c r="S227" s="123"/>
      <c r="T227" s="123"/>
      <c r="U227" s="123"/>
      <c r="V227" s="123"/>
      <c r="W227" s="123"/>
      <c r="X227" s="123"/>
      <c r="Y227" s="123"/>
      <c r="Z227" s="123"/>
      <c r="AA227" s="123"/>
      <c r="AB227" s="123"/>
      <c r="AC227" s="123"/>
      <c r="AD227" s="123"/>
      <c r="AE227" s="123"/>
      <c r="AF227" s="123"/>
      <c r="AG227" s="123"/>
      <c r="AH227" s="123"/>
      <c r="AI227" s="123"/>
      <c r="AJ227" s="123"/>
      <c r="AK227" s="123"/>
      <c r="AL227" s="123"/>
      <c r="AM227" s="123"/>
      <c r="AN227" s="123"/>
      <c r="AO227" s="123"/>
      <c r="AP227" s="123"/>
      <c r="AQ227" s="123"/>
      <c r="AR227" s="123"/>
      <c r="AS227" s="123"/>
      <c r="AT227" s="123"/>
      <c r="AU227" s="123"/>
      <c r="AV227" s="123"/>
      <c r="AW227" s="123"/>
      <c r="AX227" s="123"/>
      <c r="AY227" s="123"/>
      <c r="AZ227" s="123"/>
      <c r="BA227" s="123"/>
      <c r="BB227" s="123"/>
      <c r="BC227" s="123"/>
      <c r="BD227" s="123"/>
      <c r="BE227" s="123"/>
      <c r="BF227" s="123"/>
    </row>
    <row r="228" spans="1:58" s="7" customFormat="1" x14ac:dyDescent="0.35">
      <c r="A228" s="15"/>
      <c r="B228" s="15"/>
      <c r="C228" s="15"/>
      <c r="D228" s="16" t="str">
        <f xml:space="preserve"> D$188</f>
        <v>Net AEP</v>
      </c>
      <c r="E228" s="16"/>
      <c r="F228" s="13" t="str">
        <f xml:space="preserve"> F$188</f>
        <v>GWh</v>
      </c>
      <c r="G228" s="164">
        <f>SUM(I228:BF228)</f>
        <v>0</v>
      </c>
      <c r="H228" s="16"/>
      <c r="I228" s="125">
        <f t="shared" ref="I228:AN228" si="158">SUM(I224:I227)</f>
        <v>0</v>
      </c>
      <c r="J228" s="125">
        <f t="shared" si="158"/>
        <v>0</v>
      </c>
      <c r="K228" s="125">
        <f t="shared" si="158"/>
        <v>0</v>
      </c>
      <c r="L228" s="125">
        <f t="shared" si="158"/>
        <v>0</v>
      </c>
      <c r="M228" s="125">
        <f t="shared" si="158"/>
        <v>0</v>
      </c>
      <c r="N228" s="125">
        <f t="shared" si="158"/>
        <v>0</v>
      </c>
      <c r="O228" s="125">
        <f t="shared" si="158"/>
        <v>0</v>
      </c>
      <c r="P228" s="125">
        <f t="shared" si="158"/>
        <v>0</v>
      </c>
      <c r="Q228" s="125">
        <f t="shared" si="158"/>
        <v>0</v>
      </c>
      <c r="R228" s="125">
        <f t="shared" si="158"/>
        <v>0</v>
      </c>
      <c r="S228" s="125">
        <f t="shared" si="158"/>
        <v>0</v>
      </c>
      <c r="T228" s="125">
        <f t="shared" si="158"/>
        <v>0</v>
      </c>
      <c r="U228" s="125">
        <f t="shared" si="158"/>
        <v>0</v>
      </c>
      <c r="V228" s="125">
        <f t="shared" si="158"/>
        <v>0</v>
      </c>
      <c r="W228" s="125">
        <f t="shared" si="158"/>
        <v>0</v>
      </c>
      <c r="X228" s="125">
        <f t="shared" si="158"/>
        <v>0</v>
      </c>
      <c r="Y228" s="125">
        <f t="shared" si="158"/>
        <v>0</v>
      </c>
      <c r="Z228" s="125">
        <f t="shared" si="158"/>
        <v>0</v>
      </c>
      <c r="AA228" s="125">
        <f t="shared" si="158"/>
        <v>0</v>
      </c>
      <c r="AB228" s="125">
        <f t="shared" si="158"/>
        <v>0</v>
      </c>
      <c r="AC228" s="125">
        <f t="shared" si="158"/>
        <v>0</v>
      </c>
      <c r="AD228" s="125">
        <f t="shared" si="158"/>
        <v>0</v>
      </c>
      <c r="AE228" s="125">
        <f t="shared" si="158"/>
        <v>0</v>
      </c>
      <c r="AF228" s="125">
        <f t="shared" si="158"/>
        <v>0</v>
      </c>
      <c r="AG228" s="125">
        <f t="shared" si="158"/>
        <v>0</v>
      </c>
      <c r="AH228" s="125">
        <f t="shared" si="158"/>
        <v>0</v>
      </c>
      <c r="AI228" s="125">
        <f t="shared" si="158"/>
        <v>0</v>
      </c>
      <c r="AJ228" s="125">
        <f t="shared" si="158"/>
        <v>0</v>
      </c>
      <c r="AK228" s="125">
        <f t="shared" si="158"/>
        <v>0</v>
      </c>
      <c r="AL228" s="125">
        <f t="shared" si="158"/>
        <v>0</v>
      </c>
      <c r="AM228" s="125">
        <f t="shared" si="158"/>
        <v>0</v>
      </c>
      <c r="AN228" s="125">
        <f t="shared" si="158"/>
        <v>0</v>
      </c>
      <c r="AO228" s="125">
        <f t="shared" ref="AO228:BF228" si="159">SUM(AO224:AO227)</f>
        <v>0</v>
      </c>
      <c r="AP228" s="125">
        <f t="shared" si="159"/>
        <v>0</v>
      </c>
      <c r="AQ228" s="125">
        <f t="shared" si="159"/>
        <v>0</v>
      </c>
      <c r="AR228" s="125">
        <f t="shared" si="159"/>
        <v>0</v>
      </c>
      <c r="AS228" s="125">
        <f t="shared" si="159"/>
        <v>0</v>
      </c>
      <c r="AT228" s="125">
        <f t="shared" si="159"/>
        <v>0</v>
      </c>
      <c r="AU228" s="125">
        <f t="shared" si="159"/>
        <v>0</v>
      </c>
      <c r="AV228" s="125">
        <f t="shared" si="159"/>
        <v>0</v>
      </c>
      <c r="AW228" s="125">
        <f t="shared" si="159"/>
        <v>0</v>
      </c>
      <c r="AX228" s="125">
        <f t="shared" si="159"/>
        <v>0</v>
      </c>
      <c r="AY228" s="125">
        <f t="shared" si="159"/>
        <v>0</v>
      </c>
      <c r="AZ228" s="125">
        <f t="shared" si="159"/>
        <v>0</v>
      </c>
      <c r="BA228" s="125">
        <f t="shared" si="159"/>
        <v>0</v>
      </c>
      <c r="BB228" s="125">
        <f t="shared" si="159"/>
        <v>0</v>
      </c>
      <c r="BC228" s="125">
        <f t="shared" si="159"/>
        <v>0</v>
      </c>
      <c r="BD228" s="125">
        <f t="shared" si="159"/>
        <v>0</v>
      </c>
      <c r="BE228" s="125">
        <f t="shared" si="159"/>
        <v>0</v>
      </c>
      <c r="BF228" s="125">
        <f t="shared" si="159"/>
        <v>0</v>
      </c>
    </row>
    <row r="229" spans="1:58" x14ac:dyDescent="0.35"/>
    <row r="230" spans="1:58" x14ac:dyDescent="0.35">
      <c r="D230" s="14" t="s">
        <v>262</v>
      </c>
      <c r="E230" s="14"/>
      <c r="F230" s="14" t="s">
        <v>263</v>
      </c>
      <c r="G230" s="168"/>
      <c r="H230" s="14"/>
      <c r="I230" s="124">
        <f t="shared" ref="I230:AH230" si="160" xml:space="preserve"> IFERROR( ( I204 * 1000000 ) / ( I224 * 1000 ), 0 )</f>
        <v>0</v>
      </c>
      <c r="J230" s="124">
        <f t="shared" si="160"/>
        <v>0</v>
      </c>
      <c r="K230" s="124">
        <f t="shared" si="160"/>
        <v>0</v>
      </c>
      <c r="L230" s="124">
        <f t="shared" si="160"/>
        <v>0</v>
      </c>
      <c r="M230" s="124">
        <f t="shared" si="160"/>
        <v>0</v>
      </c>
      <c r="N230" s="124">
        <f t="shared" si="160"/>
        <v>0</v>
      </c>
      <c r="O230" s="124">
        <f t="shared" si="160"/>
        <v>0</v>
      </c>
      <c r="P230" s="124">
        <f t="shared" si="160"/>
        <v>0</v>
      </c>
      <c r="Q230" s="124">
        <f t="shared" si="160"/>
        <v>0</v>
      </c>
      <c r="R230" s="124">
        <f t="shared" si="160"/>
        <v>0</v>
      </c>
      <c r="S230" s="124">
        <f t="shared" si="160"/>
        <v>0</v>
      </c>
      <c r="T230" s="124">
        <f t="shared" si="160"/>
        <v>0</v>
      </c>
      <c r="U230" s="124">
        <f t="shared" si="160"/>
        <v>0</v>
      </c>
      <c r="V230" s="124">
        <f t="shared" si="160"/>
        <v>0</v>
      </c>
      <c r="W230" s="124">
        <f t="shared" si="160"/>
        <v>0</v>
      </c>
      <c r="X230" s="124">
        <f t="shared" si="160"/>
        <v>0</v>
      </c>
      <c r="Y230" s="124">
        <f t="shared" si="160"/>
        <v>0</v>
      </c>
      <c r="Z230" s="124">
        <f t="shared" si="160"/>
        <v>0</v>
      </c>
      <c r="AA230" s="124">
        <f t="shared" si="160"/>
        <v>0</v>
      </c>
      <c r="AB230" s="124">
        <f t="shared" si="160"/>
        <v>0</v>
      </c>
      <c r="AC230" s="124">
        <f t="shared" si="160"/>
        <v>0</v>
      </c>
      <c r="AD230" s="124">
        <f t="shared" si="160"/>
        <v>0</v>
      </c>
      <c r="AE230" s="124">
        <f t="shared" si="160"/>
        <v>0</v>
      </c>
      <c r="AF230" s="124">
        <f t="shared" si="160"/>
        <v>0</v>
      </c>
      <c r="AG230" s="124">
        <f t="shared" si="160"/>
        <v>0</v>
      </c>
      <c r="AH230" s="124">
        <f t="shared" si="160"/>
        <v>0</v>
      </c>
      <c r="AI230" s="124">
        <f t="shared" ref="AI230" si="161" xml:space="preserve"> IFERROR( ( AI204 * 1000000 ) / ( AI224 * 1000 ), 0 )</f>
        <v>0</v>
      </c>
      <c r="AJ230" s="124">
        <f t="shared" ref="AJ230:BF230" si="162" xml:space="preserve"> IFERROR( ( AJ204 * 1000000 ) / ( AJ224 * 1000 ), 0 )</f>
        <v>0</v>
      </c>
      <c r="AK230" s="124">
        <f t="shared" si="162"/>
        <v>0</v>
      </c>
      <c r="AL230" s="124">
        <f t="shared" si="162"/>
        <v>0</v>
      </c>
      <c r="AM230" s="124">
        <f t="shared" si="162"/>
        <v>0</v>
      </c>
      <c r="AN230" s="124">
        <f t="shared" si="162"/>
        <v>0</v>
      </c>
      <c r="AO230" s="124">
        <f t="shared" si="162"/>
        <v>0</v>
      </c>
      <c r="AP230" s="124">
        <f t="shared" si="162"/>
        <v>0</v>
      </c>
      <c r="AQ230" s="124">
        <f t="shared" si="162"/>
        <v>0</v>
      </c>
      <c r="AR230" s="124">
        <f t="shared" si="162"/>
        <v>0</v>
      </c>
      <c r="AS230" s="124">
        <f t="shared" si="162"/>
        <v>0</v>
      </c>
      <c r="AT230" s="124">
        <f t="shared" si="162"/>
        <v>0</v>
      </c>
      <c r="AU230" s="124">
        <f t="shared" si="162"/>
        <v>0</v>
      </c>
      <c r="AV230" s="124">
        <f t="shared" si="162"/>
        <v>0</v>
      </c>
      <c r="AW230" s="124">
        <f t="shared" si="162"/>
        <v>0</v>
      </c>
      <c r="AX230" s="124">
        <f t="shared" si="162"/>
        <v>0</v>
      </c>
      <c r="AY230" s="124">
        <f t="shared" si="162"/>
        <v>0</v>
      </c>
      <c r="AZ230" s="124">
        <f t="shared" si="162"/>
        <v>0</v>
      </c>
      <c r="BA230" s="124">
        <f t="shared" si="162"/>
        <v>0</v>
      </c>
      <c r="BB230" s="124">
        <f t="shared" si="162"/>
        <v>0</v>
      </c>
      <c r="BC230" s="124">
        <f t="shared" si="162"/>
        <v>0</v>
      </c>
      <c r="BD230" s="124">
        <f t="shared" si="162"/>
        <v>0</v>
      </c>
      <c r="BE230" s="124">
        <f t="shared" si="162"/>
        <v>0</v>
      </c>
      <c r="BF230" s="124">
        <f t="shared" si="162"/>
        <v>0</v>
      </c>
    </row>
    <row r="231" spans="1:58" x14ac:dyDescent="0.35">
      <c r="D231" s="14" t="s">
        <v>264</v>
      </c>
      <c r="E231" s="14"/>
      <c r="F231" s="14" t="s">
        <v>263</v>
      </c>
      <c r="G231" s="168"/>
      <c r="H231" s="14"/>
      <c r="I231" s="124">
        <f xml:space="preserve"> IFERROR( ( I205 * 1000000 ) / ( I225 * 1000 ), 0 )</f>
        <v>0</v>
      </c>
      <c r="J231" s="124">
        <f t="shared" ref="J231:AH231" si="163" xml:space="preserve"> IFERROR( ( J205 * 1000000 ) / ( J225 * 1000 ), 0 )</f>
        <v>0</v>
      </c>
      <c r="K231" s="124">
        <f t="shared" si="163"/>
        <v>0</v>
      </c>
      <c r="L231" s="124">
        <f t="shared" si="163"/>
        <v>0</v>
      </c>
      <c r="M231" s="124">
        <f t="shared" si="163"/>
        <v>0</v>
      </c>
      <c r="N231" s="124">
        <f t="shared" si="163"/>
        <v>0</v>
      </c>
      <c r="O231" s="124">
        <f t="shared" si="163"/>
        <v>0</v>
      </c>
      <c r="P231" s="124">
        <f t="shared" si="163"/>
        <v>0</v>
      </c>
      <c r="Q231" s="124">
        <f t="shared" si="163"/>
        <v>0</v>
      </c>
      <c r="R231" s="124">
        <f t="shared" si="163"/>
        <v>0</v>
      </c>
      <c r="S231" s="124">
        <f t="shared" si="163"/>
        <v>0</v>
      </c>
      <c r="T231" s="124">
        <f t="shared" si="163"/>
        <v>0</v>
      </c>
      <c r="U231" s="124">
        <f t="shared" si="163"/>
        <v>0</v>
      </c>
      <c r="V231" s="124">
        <f t="shared" si="163"/>
        <v>0</v>
      </c>
      <c r="W231" s="124">
        <f t="shared" si="163"/>
        <v>0</v>
      </c>
      <c r="X231" s="124">
        <f t="shared" si="163"/>
        <v>0</v>
      </c>
      <c r="Y231" s="124">
        <f t="shared" si="163"/>
        <v>0</v>
      </c>
      <c r="Z231" s="124">
        <f t="shared" si="163"/>
        <v>0</v>
      </c>
      <c r="AA231" s="124">
        <f t="shared" si="163"/>
        <v>0</v>
      </c>
      <c r="AB231" s="124">
        <f t="shared" si="163"/>
        <v>0</v>
      </c>
      <c r="AC231" s="124">
        <f t="shared" si="163"/>
        <v>0</v>
      </c>
      <c r="AD231" s="124">
        <f t="shared" si="163"/>
        <v>0</v>
      </c>
      <c r="AE231" s="124">
        <f t="shared" si="163"/>
        <v>0</v>
      </c>
      <c r="AF231" s="124">
        <f t="shared" si="163"/>
        <v>0</v>
      </c>
      <c r="AG231" s="124">
        <f t="shared" si="163"/>
        <v>0</v>
      </c>
      <c r="AH231" s="124">
        <f t="shared" si="163"/>
        <v>0</v>
      </c>
      <c r="AI231" s="124">
        <f t="shared" ref="AI231" si="164" xml:space="preserve"> IFERROR( ( AI205 * 1000000 ) / ( AI225 * 1000 ), 0 )</f>
        <v>0</v>
      </c>
      <c r="AJ231" s="124">
        <f t="shared" ref="AJ231:BF231" si="165" xml:space="preserve"> IFERROR( ( AJ205 * 1000000 ) / ( AJ225 * 1000 ), 0 )</f>
        <v>0</v>
      </c>
      <c r="AK231" s="124">
        <f t="shared" si="165"/>
        <v>0</v>
      </c>
      <c r="AL231" s="124">
        <f t="shared" si="165"/>
        <v>0</v>
      </c>
      <c r="AM231" s="124">
        <f t="shared" si="165"/>
        <v>0</v>
      </c>
      <c r="AN231" s="124">
        <f t="shared" si="165"/>
        <v>0</v>
      </c>
      <c r="AO231" s="124">
        <f t="shared" si="165"/>
        <v>0</v>
      </c>
      <c r="AP231" s="124">
        <f t="shared" si="165"/>
        <v>0</v>
      </c>
      <c r="AQ231" s="124">
        <f t="shared" si="165"/>
        <v>0</v>
      </c>
      <c r="AR231" s="124">
        <f t="shared" si="165"/>
        <v>0</v>
      </c>
      <c r="AS231" s="124">
        <f t="shared" si="165"/>
        <v>0</v>
      </c>
      <c r="AT231" s="124">
        <f t="shared" si="165"/>
        <v>0</v>
      </c>
      <c r="AU231" s="124">
        <f t="shared" si="165"/>
        <v>0</v>
      </c>
      <c r="AV231" s="124">
        <f t="shared" si="165"/>
        <v>0</v>
      </c>
      <c r="AW231" s="124">
        <f t="shared" si="165"/>
        <v>0</v>
      </c>
      <c r="AX231" s="124">
        <f t="shared" si="165"/>
        <v>0</v>
      </c>
      <c r="AY231" s="124">
        <f t="shared" si="165"/>
        <v>0</v>
      </c>
      <c r="AZ231" s="124">
        <f t="shared" si="165"/>
        <v>0</v>
      </c>
      <c r="BA231" s="124">
        <f t="shared" si="165"/>
        <v>0</v>
      </c>
      <c r="BB231" s="124">
        <f t="shared" si="165"/>
        <v>0</v>
      </c>
      <c r="BC231" s="124">
        <f t="shared" si="165"/>
        <v>0</v>
      </c>
      <c r="BD231" s="124">
        <f t="shared" si="165"/>
        <v>0</v>
      </c>
      <c r="BE231" s="124">
        <f t="shared" si="165"/>
        <v>0</v>
      </c>
      <c r="BF231" s="124">
        <f t="shared" si="165"/>
        <v>0</v>
      </c>
    </row>
    <row r="232" spans="1:58" x14ac:dyDescent="0.35">
      <c r="D232" s="14" t="s">
        <v>265</v>
      </c>
      <c r="E232" s="14"/>
      <c r="F232" s="14" t="s">
        <v>263</v>
      </c>
      <c r="G232" s="168"/>
      <c r="H232" s="14"/>
      <c r="I232" s="124">
        <f t="shared" ref="I232:AH232" si="166" xml:space="preserve"> IFERROR( ( I206 * 1000000 ) / ( I226 * 1000 ), 0 )</f>
        <v>0</v>
      </c>
      <c r="J232" s="124">
        <f t="shared" si="166"/>
        <v>0</v>
      </c>
      <c r="K232" s="124">
        <f t="shared" si="166"/>
        <v>0</v>
      </c>
      <c r="L232" s="124">
        <f t="shared" si="166"/>
        <v>0</v>
      </c>
      <c r="M232" s="124">
        <f t="shared" si="166"/>
        <v>0</v>
      </c>
      <c r="N232" s="124">
        <f t="shared" si="166"/>
        <v>0</v>
      </c>
      <c r="O232" s="124">
        <f t="shared" si="166"/>
        <v>0</v>
      </c>
      <c r="P232" s="124">
        <f t="shared" si="166"/>
        <v>0</v>
      </c>
      <c r="Q232" s="124">
        <f t="shared" si="166"/>
        <v>0</v>
      </c>
      <c r="R232" s="124">
        <f t="shared" si="166"/>
        <v>0</v>
      </c>
      <c r="S232" s="124">
        <f t="shared" si="166"/>
        <v>0</v>
      </c>
      <c r="T232" s="124">
        <f t="shared" si="166"/>
        <v>0</v>
      </c>
      <c r="U232" s="124">
        <f t="shared" si="166"/>
        <v>0</v>
      </c>
      <c r="V232" s="124">
        <f t="shared" si="166"/>
        <v>0</v>
      </c>
      <c r="W232" s="124">
        <f t="shared" si="166"/>
        <v>0</v>
      </c>
      <c r="X232" s="124">
        <f t="shared" si="166"/>
        <v>0</v>
      </c>
      <c r="Y232" s="124">
        <f t="shared" si="166"/>
        <v>0</v>
      </c>
      <c r="Z232" s="124">
        <f t="shared" si="166"/>
        <v>0</v>
      </c>
      <c r="AA232" s="124">
        <f t="shared" si="166"/>
        <v>0</v>
      </c>
      <c r="AB232" s="124">
        <f t="shared" si="166"/>
        <v>0</v>
      </c>
      <c r="AC232" s="124">
        <f t="shared" si="166"/>
        <v>0</v>
      </c>
      <c r="AD232" s="124">
        <f t="shared" si="166"/>
        <v>0</v>
      </c>
      <c r="AE232" s="124">
        <f t="shared" si="166"/>
        <v>0</v>
      </c>
      <c r="AF232" s="124">
        <f t="shared" si="166"/>
        <v>0</v>
      </c>
      <c r="AG232" s="124">
        <f t="shared" si="166"/>
        <v>0</v>
      </c>
      <c r="AH232" s="124">
        <f t="shared" si="166"/>
        <v>0</v>
      </c>
      <c r="AI232" s="124">
        <f t="shared" ref="AI232" si="167" xml:space="preserve"> IFERROR( ( AI206 * 1000000 ) / ( AI226 * 1000 ), 0 )</f>
        <v>0</v>
      </c>
      <c r="AJ232" s="124">
        <f t="shared" ref="AJ232:BF232" si="168" xml:space="preserve"> IFERROR( ( AJ206 * 1000000 ) / ( AJ226 * 1000 ), 0 )</f>
        <v>0</v>
      </c>
      <c r="AK232" s="124">
        <f t="shared" si="168"/>
        <v>0</v>
      </c>
      <c r="AL232" s="124">
        <f t="shared" si="168"/>
        <v>0</v>
      </c>
      <c r="AM232" s="124">
        <f t="shared" si="168"/>
        <v>0</v>
      </c>
      <c r="AN232" s="124">
        <f t="shared" si="168"/>
        <v>0</v>
      </c>
      <c r="AO232" s="124">
        <f t="shared" si="168"/>
        <v>0</v>
      </c>
      <c r="AP232" s="124">
        <f t="shared" si="168"/>
        <v>0</v>
      </c>
      <c r="AQ232" s="124">
        <f t="shared" si="168"/>
        <v>0</v>
      </c>
      <c r="AR232" s="124">
        <f t="shared" si="168"/>
        <v>0</v>
      </c>
      <c r="AS232" s="124">
        <f t="shared" si="168"/>
        <v>0</v>
      </c>
      <c r="AT232" s="124">
        <f t="shared" si="168"/>
        <v>0</v>
      </c>
      <c r="AU232" s="124">
        <f t="shared" si="168"/>
        <v>0</v>
      </c>
      <c r="AV232" s="124">
        <f t="shared" si="168"/>
        <v>0</v>
      </c>
      <c r="AW232" s="124">
        <f t="shared" si="168"/>
        <v>0</v>
      </c>
      <c r="AX232" s="124">
        <f t="shared" si="168"/>
        <v>0</v>
      </c>
      <c r="AY232" s="124">
        <f t="shared" si="168"/>
        <v>0</v>
      </c>
      <c r="AZ232" s="124">
        <f t="shared" si="168"/>
        <v>0</v>
      </c>
      <c r="BA232" s="124">
        <f t="shared" si="168"/>
        <v>0</v>
      </c>
      <c r="BB232" s="124">
        <f t="shared" si="168"/>
        <v>0</v>
      </c>
      <c r="BC232" s="124">
        <f t="shared" si="168"/>
        <v>0</v>
      </c>
      <c r="BD232" s="124">
        <f t="shared" si="168"/>
        <v>0</v>
      </c>
      <c r="BE232" s="124">
        <f t="shared" si="168"/>
        <v>0</v>
      </c>
      <c r="BF232" s="124">
        <f t="shared" si="168"/>
        <v>0</v>
      </c>
    </row>
    <row r="233" spans="1:58" x14ac:dyDescent="0.35">
      <c r="D233" s="14" t="s">
        <v>266</v>
      </c>
      <c r="E233" s="14"/>
      <c r="F233" s="14" t="s">
        <v>263</v>
      </c>
      <c r="G233" s="168"/>
      <c r="H233" s="14"/>
      <c r="I233" s="124">
        <f t="shared" ref="I233:AH233" si="169" xml:space="preserve"> IFERROR( ( I213 * 1000000 ) / ( I227 * 1000 ), 0 )</f>
        <v>0</v>
      </c>
      <c r="J233" s="124">
        <f t="shared" si="169"/>
        <v>0</v>
      </c>
      <c r="K233" s="124">
        <f t="shared" si="169"/>
        <v>0</v>
      </c>
      <c r="L233" s="124">
        <f t="shared" si="169"/>
        <v>0</v>
      </c>
      <c r="M233" s="124">
        <f t="shared" si="169"/>
        <v>0</v>
      </c>
      <c r="N233" s="124">
        <f t="shared" si="169"/>
        <v>0</v>
      </c>
      <c r="O233" s="124">
        <f t="shared" si="169"/>
        <v>0</v>
      </c>
      <c r="P233" s="124">
        <f t="shared" si="169"/>
        <v>0</v>
      </c>
      <c r="Q233" s="124">
        <f t="shared" si="169"/>
        <v>0</v>
      </c>
      <c r="R233" s="124">
        <f t="shared" si="169"/>
        <v>0</v>
      </c>
      <c r="S233" s="124">
        <f t="shared" si="169"/>
        <v>0</v>
      </c>
      <c r="T233" s="124">
        <f t="shared" si="169"/>
        <v>0</v>
      </c>
      <c r="U233" s="124">
        <f t="shared" si="169"/>
        <v>0</v>
      </c>
      <c r="V233" s="124">
        <f t="shared" si="169"/>
        <v>0</v>
      </c>
      <c r="W233" s="124">
        <f t="shared" si="169"/>
        <v>0</v>
      </c>
      <c r="X233" s="124">
        <f t="shared" si="169"/>
        <v>0</v>
      </c>
      <c r="Y233" s="124">
        <f t="shared" si="169"/>
        <v>0</v>
      </c>
      <c r="Z233" s="124">
        <f t="shared" si="169"/>
        <v>0</v>
      </c>
      <c r="AA233" s="124">
        <f t="shared" si="169"/>
        <v>0</v>
      </c>
      <c r="AB233" s="124">
        <f t="shared" si="169"/>
        <v>0</v>
      </c>
      <c r="AC233" s="124">
        <f t="shared" si="169"/>
        <v>0</v>
      </c>
      <c r="AD233" s="124">
        <f t="shared" si="169"/>
        <v>0</v>
      </c>
      <c r="AE233" s="124">
        <f t="shared" si="169"/>
        <v>0</v>
      </c>
      <c r="AF233" s="124">
        <f t="shared" si="169"/>
        <v>0</v>
      </c>
      <c r="AG233" s="124">
        <f t="shared" si="169"/>
        <v>0</v>
      </c>
      <c r="AH233" s="124">
        <f t="shared" si="169"/>
        <v>0</v>
      </c>
      <c r="AI233" s="124">
        <f t="shared" ref="AI233" si="170" xml:space="preserve"> IFERROR( ( AI213 * 1000000 ) / ( AI227 * 1000 ), 0 )</f>
        <v>0</v>
      </c>
      <c r="AJ233" s="124">
        <f t="shared" ref="AJ233:BF233" si="171" xml:space="preserve"> IFERROR( ( AJ213 * 1000000 ) / ( AJ227 * 1000 ), 0 )</f>
        <v>0</v>
      </c>
      <c r="AK233" s="124">
        <f t="shared" si="171"/>
        <v>0</v>
      </c>
      <c r="AL233" s="124">
        <f t="shared" si="171"/>
        <v>0</v>
      </c>
      <c r="AM233" s="124">
        <f t="shared" si="171"/>
        <v>0</v>
      </c>
      <c r="AN233" s="124">
        <f t="shared" si="171"/>
        <v>0</v>
      </c>
      <c r="AO233" s="124">
        <f t="shared" si="171"/>
        <v>0</v>
      </c>
      <c r="AP233" s="124">
        <f t="shared" si="171"/>
        <v>0</v>
      </c>
      <c r="AQ233" s="124">
        <f t="shared" si="171"/>
        <v>0</v>
      </c>
      <c r="AR233" s="124">
        <f t="shared" si="171"/>
        <v>0</v>
      </c>
      <c r="AS233" s="124">
        <f t="shared" si="171"/>
        <v>0</v>
      </c>
      <c r="AT233" s="124">
        <f t="shared" si="171"/>
        <v>0</v>
      </c>
      <c r="AU233" s="124">
        <f t="shared" si="171"/>
        <v>0</v>
      </c>
      <c r="AV233" s="124">
        <f t="shared" si="171"/>
        <v>0</v>
      </c>
      <c r="AW233" s="124">
        <f t="shared" si="171"/>
        <v>0</v>
      </c>
      <c r="AX233" s="124">
        <f t="shared" si="171"/>
        <v>0</v>
      </c>
      <c r="AY233" s="124">
        <f t="shared" si="171"/>
        <v>0</v>
      </c>
      <c r="AZ233" s="124">
        <f t="shared" si="171"/>
        <v>0</v>
      </c>
      <c r="BA233" s="124">
        <f t="shared" si="171"/>
        <v>0</v>
      </c>
      <c r="BB233" s="124">
        <f t="shared" si="171"/>
        <v>0</v>
      </c>
      <c r="BC233" s="124">
        <f t="shared" si="171"/>
        <v>0</v>
      </c>
      <c r="BD233" s="124">
        <f t="shared" si="171"/>
        <v>0</v>
      </c>
      <c r="BE233" s="124">
        <f t="shared" si="171"/>
        <v>0</v>
      </c>
      <c r="BF233" s="124">
        <f t="shared" si="171"/>
        <v>0</v>
      </c>
    </row>
    <row r="234" spans="1:58" x14ac:dyDescent="0.35"/>
    <row r="235" spans="1:58" x14ac:dyDescent="0.35">
      <c r="D235" s="14" t="s">
        <v>262</v>
      </c>
      <c r="E235" s="14"/>
      <c r="F235" s="14" t="s">
        <v>267</v>
      </c>
      <c r="G235" s="158" t="str">
        <f>IFERROR( AVERAGEIFS( I235:BF235, I235:BF235, "&gt;0" ), "-" )</f>
        <v>-</v>
      </c>
      <c r="H235" s="14"/>
      <c r="I235" s="124">
        <f t="shared" ref="I235:AH235" si="172">IFERROR(I230/I$15,0)</f>
        <v>0</v>
      </c>
      <c r="J235" s="124">
        <f t="shared" si="172"/>
        <v>0</v>
      </c>
      <c r="K235" s="124">
        <f t="shared" si="172"/>
        <v>0</v>
      </c>
      <c r="L235" s="124">
        <f t="shared" si="172"/>
        <v>0</v>
      </c>
      <c r="M235" s="124">
        <f t="shared" si="172"/>
        <v>0</v>
      </c>
      <c r="N235" s="124">
        <f t="shared" si="172"/>
        <v>0</v>
      </c>
      <c r="O235" s="124">
        <f t="shared" si="172"/>
        <v>0</v>
      </c>
      <c r="P235" s="124">
        <f t="shared" si="172"/>
        <v>0</v>
      </c>
      <c r="Q235" s="124">
        <f t="shared" si="172"/>
        <v>0</v>
      </c>
      <c r="R235" s="124">
        <f t="shared" si="172"/>
        <v>0</v>
      </c>
      <c r="S235" s="124">
        <f t="shared" si="172"/>
        <v>0</v>
      </c>
      <c r="T235" s="124">
        <f t="shared" si="172"/>
        <v>0</v>
      </c>
      <c r="U235" s="124">
        <f t="shared" si="172"/>
        <v>0</v>
      </c>
      <c r="V235" s="124">
        <f t="shared" si="172"/>
        <v>0</v>
      </c>
      <c r="W235" s="124">
        <f t="shared" si="172"/>
        <v>0</v>
      </c>
      <c r="X235" s="124">
        <f t="shared" si="172"/>
        <v>0</v>
      </c>
      <c r="Y235" s="124">
        <f t="shared" si="172"/>
        <v>0</v>
      </c>
      <c r="Z235" s="124">
        <f t="shared" si="172"/>
        <v>0</v>
      </c>
      <c r="AA235" s="124">
        <f t="shared" si="172"/>
        <v>0</v>
      </c>
      <c r="AB235" s="124">
        <f t="shared" si="172"/>
        <v>0</v>
      </c>
      <c r="AC235" s="124">
        <f t="shared" si="172"/>
        <v>0</v>
      </c>
      <c r="AD235" s="124">
        <f t="shared" si="172"/>
        <v>0</v>
      </c>
      <c r="AE235" s="124">
        <f t="shared" si="172"/>
        <v>0</v>
      </c>
      <c r="AF235" s="124">
        <f t="shared" si="172"/>
        <v>0</v>
      </c>
      <c r="AG235" s="124">
        <f t="shared" si="172"/>
        <v>0</v>
      </c>
      <c r="AH235" s="124">
        <f t="shared" si="172"/>
        <v>0</v>
      </c>
      <c r="AI235" s="124">
        <f>IFERROR(AI230/AI$15,0)</f>
        <v>0</v>
      </c>
      <c r="AJ235" s="124">
        <f t="shared" ref="AJ235:BF235" si="173">IFERROR(AJ230/AJ$15,0)</f>
        <v>0</v>
      </c>
      <c r="AK235" s="124">
        <f t="shared" si="173"/>
        <v>0</v>
      </c>
      <c r="AL235" s="124">
        <f t="shared" si="173"/>
        <v>0</v>
      </c>
      <c r="AM235" s="124">
        <f t="shared" si="173"/>
        <v>0</v>
      </c>
      <c r="AN235" s="124">
        <f t="shared" si="173"/>
        <v>0</v>
      </c>
      <c r="AO235" s="124">
        <f t="shared" si="173"/>
        <v>0</v>
      </c>
      <c r="AP235" s="124">
        <f t="shared" si="173"/>
        <v>0</v>
      </c>
      <c r="AQ235" s="124">
        <f t="shared" si="173"/>
        <v>0</v>
      </c>
      <c r="AR235" s="124">
        <f t="shared" si="173"/>
        <v>0</v>
      </c>
      <c r="AS235" s="124">
        <f t="shared" si="173"/>
        <v>0</v>
      </c>
      <c r="AT235" s="124">
        <f t="shared" si="173"/>
        <v>0</v>
      </c>
      <c r="AU235" s="124">
        <f t="shared" si="173"/>
        <v>0</v>
      </c>
      <c r="AV235" s="124">
        <f t="shared" si="173"/>
        <v>0</v>
      </c>
      <c r="AW235" s="124">
        <f t="shared" si="173"/>
        <v>0</v>
      </c>
      <c r="AX235" s="124">
        <f t="shared" si="173"/>
        <v>0</v>
      </c>
      <c r="AY235" s="124">
        <f t="shared" si="173"/>
        <v>0</v>
      </c>
      <c r="AZ235" s="124">
        <f t="shared" si="173"/>
        <v>0</v>
      </c>
      <c r="BA235" s="124">
        <f t="shared" si="173"/>
        <v>0</v>
      </c>
      <c r="BB235" s="124">
        <f t="shared" si="173"/>
        <v>0</v>
      </c>
      <c r="BC235" s="124">
        <f t="shared" si="173"/>
        <v>0</v>
      </c>
      <c r="BD235" s="124">
        <f t="shared" si="173"/>
        <v>0</v>
      </c>
      <c r="BE235" s="124">
        <f t="shared" si="173"/>
        <v>0</v>
      </c>
      <c r="BF235" s="124">
        <f t="shared" si="173"/>
        <v>0</v>
      </c>
    </row>
    <row r="236" spans="1:58" x14ac:dyDescent="0.35">
      <c r="D236" s="14" t="s">
        <v>264</v>
      </c>
      <c r="E236" s="14"/>
      <c r="F236" s="14" t="s">
        <v>267</v>
      </c>
      <c r="G236" s="158" t="str">
        <f t="shared" ref="G236:G238" si="174">IFERROR( AVERAGEIFS( I236:BF236, I236:BF236, "&gt;0" ), "-" )</f>
        <v>-</v>
      </c>
      <c r="H236" s="14"/>
      <c r="I236" s="124">
        <f t="shared" ref="I236:AH236" si="175">IFERROR(I231/I$15,0)</f>
        <v>0</v>
      </c>
      <c r="J236" s="124">
        <f t="shared" si="175"/>
        <v>0</v>
      </c>
      <c r="K236" s="124">
        <f t="shared" si="175"/>
        <v>0</v>
      </c>
      <c r="L236" s="124">
        <f t="shared" si="175"/>
        <v>0</v>
      </c>
      <c r="M236" s="124">
        <f t="shared" si="175"/>
        <v>0</v>
      </c>
      <c r="N236" s="124">
        <f t="shared" si="175"/>
        <v>0</v>
      </c>
      <c r="O236" s="124">
        <f t="shared" si="175"/>
        <v>0</v>
      </c>
      <c r="P236" s="124">
        <f t="shared" si="175"/>
        <v>0</v>
      </c>
      <c r="Q236" s="124">
        <f t="shared" si="175"/>
        <v>0</v>
      </c>
      <c r="R236" s="124">
        <f t="shared" si="175"/>
        <v>0</v>
      </c>
      <c r="S236" s="124">
        <f t="shared" si="175"/>
        <v>0</v>
      </c>
      <c r="T236" s="124">
        <f t="shared" si="175"/>
        <v>0</v>
      </c>
      <c r="U236" s="124">
        <f t="shared" si="175"/>
        <v>0</v>
      </c>
      <c r="V236" s="124">
        <f t="shared" si="175"/>
        <v>0</v>
      </c>
      <c r="W236" s="124">
        <f t="shared" si="175"/>
        <v>0</v>
      </c>
      <c r="X236" s="124">
        <f t="shared" si="175"/>
        <v>0</v>
      </c>
      <c r="Y236" s="124">
        <f t="shared" si="175"/>
        <v>0</v>
      </c>
      <c r="Z236" s="124">
        <f t="shared" si="175"/>
        <v>0</v>
      </c>
      <c r="AA236" s="124">
        <f t="shared" si="175"/>
        <v>0</v>
      </c>
      <c r="AB236" s="124">
        <f t="shared" si="175"/>
        <v>0</v>
      </c>
      <c r="AC236" s="124">
        <f t="shared" si="175"/>
        <v>0</v>
      </c>
      <c r="AD236" s="124">
        <f t="shared" si="175"/>
        <v>0</v>
      </c>
      <c r="AE236" s="124">
        <f t="shared" si="175"/>
        <v>0</v>
      </c>
      <c r="AF236" s="124">
        <f t="shared" si="175"/>
        <v>0</v>
      </c>
      <c r="AG236" s="124">
        <f t="shared" si="175"/>
        <v>0</v>
      </c>
      <c r="AH236" s="124">
        <f t="shared" si="175"/>
        <v>0</v>
      </c>
      <c r="AI236" s="124">
        <f t="shared" ref="AI236:AI238" si="176">IFERROR(AI231/AI$15,0)</f>
        <v>0</v>
      </c>
      <c r="AJ236" s="124">
        <f t="shared" ref="AJ236:BF236" si="177">IFERROR(AJ231/AJ$15,0)</f>
        <v>0</v>
      </c>
      <c r="AK236" s="124">
        <f t="shared" si="177"/>
        <v>0</v>
      </c>
      <c r="AL236" s="124">
        <f t="shared" si="177"/>
        <v>0</v>
      </c>
      <c r="AM236" s="124">
        <f t="shared" si="177"/>
        <v>0</v>
      </c>
      <c r="AN236" s="124">
        <f t="shared" si="177"/>
        <v>0</v>
      </c>
      <c r="AO236" s="124">
        <f t="shared" si="177"/>
        <v>0</v>
      </c>
      <c r="AP236" s="124">
        <f t="shared" si="177"/>
        <v>0</v>
      </c>
      <c r="AQ236" s="124">
        <f t="shared" si="177"/>
        <v>0</v>
      </c>
      <c r="AR236" s="124">
        <f t="shared" si="177"/>
        <v>0</v>
      </c>
      <c r="AS236" s="124">
        <f t="shared" si="177"/>
        <v>0</v>
      </c>
      <c r="AT236" s="124">
        <f t="shared" si="177"/>
        <v>0</v>
      </c>
      <c r="AU236" s="124">
        <f t="shared" si="177"/>
        <v>0</v>
      </c>
      <c r="AV236" s="124">
        <f t="shared" si="177"/>
        <v>0</v>
      </c>
      <c r="AW236" s="124">
        <f t="shared" si="177"/>
        <v>0</v>
      </c>
      <c r="AX236" s="124">
        <f t="shared" si="177"/>
        <v>0</v>
      </c>
      <c r="AY236" s="124">
        <f t="shared" si="177"/>
        <v>0</v>
      </c>
      <c r="AZ236" s="124">
        <f t="shared" si="177"/>
        <v>0</v>
      </c>
      <c r="BA236" s="124">
        <f t="shared" si="177"/>
        <v>0</v>
      </c>
      <c r="BB236" s="124">
        <f t="shared" si="177"/>
        <v>0</v>
      </c>
      <c r="BC236" s="124">
        <f t="shared" si="177"/>
        <v>0</v>
      </c>
      <c r="BD236" s="124">
        <f t="shared" si="177"/>
        <v>0</v>
      </c>
      <c r="BE236" s="124">
        <f t="shared" si="177"/>
        <v>0</v>
      </c>
      <c r="BF236" s="124">
        <f t="shared" si="177"/>
        <v>0</v>
      </c>
    </row>
    <row r="237" spans="1:58" x14ac:dyDescent="0.35">
      <c r="D237" s="14" t="s">
        <v>265</v>
      </c>
      <c r="E237" s="14"/>
      <c r="F237" s="14" t="s">
        <v>267</v>
      </c>
      <c r="G237" s="158" t="str">
        <f t="shared" si="174"/>
        <v>-</v>
      </c>
      <c r="H237" s="14"/>
      <c r="I237" s="124">
        <f t="shared" ref="I237:AH237" si="178">IFERROR(I232/I$15,0)</f>
        <v>0</v>
      </c>
      <c r="J237" s="124">
        <f t="shared" si="178"/>
        <v>0</v>
      </c>
      <c r="K237" s="124">
        <f t="shared" si="178"/>
        <v>0</v>
      </c>
      <c r="L237" s="124">
        <f t="shared" si="178"/>
        <v>0</v>
      </c>
      <c r="M237" s="124">
        <f t="shared" si="178"/>
        <v>0</v>
      </c>
      <c r="N237" s="124">
        <f t="shared" si="178"/>
        <v>0</v>
      </c>
      <c r="O237" s="124">
        <f t="shared" si="178"/>
        <v>0</v>
      </c>
      <c r="P237" s="124">
        <f t="shared" si="178"/>
        <v>0</v>
      </c>
      <c r="Q237" s="124">
        <f t="shared" si="178"/>
        <v>0</v>
      </c>
      <c r="R237" s="124">
        <f t="shared" si="178"/>
        <v>0</v>
      </c>
      <c r="S237" s="124">
        <f t="shared" si="178"/>
        <v>0</v>
      </c>
      <c r="T237" s="124">
        <f t="shared" si="178"/>
        <v>0</v>
      </c>
      <c r="U237" s="124">
        <f t="shared" si="178"/>
        <v>0</v>
      </c>
      <c r="V237" s="124">
        <f t="shared" si="178"/>
        <v>0</v>
      </c>
      <c r="W237" s="124">
        <f t="shared" si="178"/>
        <v>0</v>
      </c>
      <c r="X237" s="124">
        <f t="shared" si="178"/>
        <v>0</v>
      </c>
      <c r="Y237" s="124">
        <f t="shared" si="178"/>
        <v>0</v>
      </c>
      <c r="Z237" s="124">
        <f t="shared" si="178"/>
        <v>0</v>
      </c>
      <c r="AA237" s="124">
        <f t="shared" si="178"/>
        <v>0</v>
      </c>
      <c r="AB237" s="124">
        <f t="shared" si="178"/>
        <v>0</v>
      </c>
      <c r="AC237" s="124">
        <f t="shared" si="178"/>
        <v>0</v>
      </c>
      <c r="AD237" s="124">
        <f t="shared" si="178"/>
        <v>0</v>
      </c>
      <c r="AE237" s="124">
        <f t="shared" si="178"/>
        <v>0</v>
      </c>
      <c r="AF237" s="124">
        <f t="shared" si="178"/>
        <v>0</v>
      </c>
      <c r="AG237" s="124">
        <f t="shared" si="178"/>
        <v>0</v>
      </c>
      <c r="AH237" s="124">
        <f t="shared" si="178"/>
        <v>0</v>
      </c>
      <c r="AI237" s="124">
        <f t="shared" si="176"/>
        <v>0</v>
      </c>
      <c r="AJ237" s="124">
        <f t="shared" ref="AJ237:BF237" si="179">IFERROR(AJ232/AJ$15,0)</f>
        <v>0</v>
      </c>
      <c r="AK237" s="124">
        <f t="shared" si="179"/>
        <v>0</v>
      </c>
      <c r="AL237" s="124">
        <f t="shared" si="179"/>
        <v>0</v>
      </c>
      <c r="AM237" s="124">
        <f t="shared" si="179"/>
        <v>0</v>
      </c>
      <c r="AN237" s="124">
        <f t="shared" si="179"/>
        <v>0</v>
      </c>
      <c r="AO237" s="124">
        <f t="shared" si="179"/>
        <v>0</v>
      </c>
      <c r="AP237" s="124">
        <f t="shared" si="179"/>
        <v>0</v>
      </c>
      <c r="AQ237" s="124">
        <f t="shared" si="179"/>
        <v>0</v>
      </c>
      <c r="AR237" s="124">
        <f t="shared" si="179"/>
        <v>0</v>
      </c>
      <c r="AS237" s="124">
        <f t="shared" si="179"/>
        <v>0</v>
      </c>
      <c r="AT237" s="124">
        <f t="shared" si="179"/>
        <v>0</v>
      </c>
      <c r="AU237" s="124">
        <f t="shared" si="179"/>
        <v>0</v>
      </c>
      <c r="AV237" s="124">
        <f t="shared" si="179"/>
        <v>0</v>
      </c>
      <c r="AW237" s="124">
        <f t="shared" si="179"/>
        <v>0</v>
      </c>
      <c r="AX237" s="124">
        <f t="shared" si="179"/>
        <v>0</v>
      </c>
      <c r="AY237" s="124">
        <f t="shared" si="179"/>
        <v>0</v>
      </c>
      <c r="AZ237" s="124">
        <f t="shared" si="179"/>
        <v>0</v>
      </c>
      <c r="BA237" s="124">
        <f t="shared" si="179"/>
        <v>0</v>
      </c>
      <c r="BB237" s="124">
        <f t="shared" si="179"/>
        <v>0</v>
      </c>
      <c r="BC237" s="124">
        <f t="shared" si="179"/>
        <v>0</v>
      </c>
      <c r="BD237" s="124">
        <f t="shared" si="179"/>
        <v>0</v>
      </c>
      <c r="BE237" s="124">
        <f t="shared" si="179"/>
        <v>0</v>
      </c>
      <c r="BF237" s="124">
        <f t="shared" si="179"/>
        <v>0</v>
      </c>
    </row>
    <row r="238" spans="1:58" x14ac:dyDescent="0.35">
      <c r="D238" s="14" t="s">
        <v>266</v>
      </c>
      <c r="E238" s="14"/>
      <c r="F238" s="14" t="s">
        <v>267</v>
      </c>
      <c r="G238" s="158" t="str">
        <f t="shared" si="174"/>
        <v>-</v>
      </c>
      <c r="H238" s="14"/>
      <c r="I238" s="124">
        <f t="shared" ref="I238:AH238" si="180">IFERROR(I233/I$15,0)</f>
        <v>0</v>
      </c>
      <c r="J238" s="124">
        <f t="shared" si="180"/>
        <v>0</v>
      </c>
      <c r="K238" s="124">
        <f t="shared" si="180"/>
        <v>0</v>
      </c>
      <c r="L238" s="124">
        <f t="shared" si="180"/>
        <v>0</v>
      </c>
      <c r="M238" s="124">
        <f t="shared" si="180"/>
        <v>0</v>
      </c>
      <c r="N238" s="124">
        <f t="shared" si="180"/>
        <v>0</v>
      </c>
      <c r="O238" s="124">
        <f t="shared" si="180"/>
        <v>0</v>
      </c>
      <c r="P238" s="124">
        <f t="shared" si="180"/>
        <v>0</v>
      </c>
      <c r="Q238" s="124">
        <f t="shared" si="180"/>
        <v>0</v>
      </c>
      <c r="R238" s="124">
        <f t="shared" si="180"/>
        <v>0</v>
      </c>
      <c r="S238" s="124">
        <f t="shared" si="180"/>
        <v>0</v>
      </c>
      <c r="T238" s="124">
        <f t="shared" si="180"/>
        <v>0</v>
      </c>
      <c r="U238" s="124">
        <f t="shared" si="180"/>
        <v>0</v>
      </c>
      <c r="V238" s="124">
        <f t="shared" si="180"/>
        <v>0</v>
      </c>
      <c r="W238" s="124">
        <f t="shared" si="180"/>
        <v>0</v>
      </c>
      <c r="X238" s="124">
        <f t="shared" si="180"/>
        <v>0</v>
      </c>
      <c r="Y238" s="124">
        <f t="shared" si="180"/>
        <v>0</v>
      </c>
      <c r="Z238" s="124">
        <f t="shared" si="180"/>
        <v>0</v>
      </c>
      <c r="AA238" s="124">
        <f t="shared" si="180"/>
        <v>0</v>
      </c>
      <c r="AB238" s="124">
        <f t="shared" si="180"/>
        <v>0</v>
      </c>
      <c r="AC238" s="124">
        <f t="shared" si="180"/>
        <v>0</v>
      </c>
      <c r="AD238" s="124">
        <f t="shared" si="180"/>
        <v>0</v>
      </c>
      <c r="AE238" s="124">
        <f t="shared" si="180"/>
        <v>0</v>
      </c>
      <c r="AF238" s="124">
        <f t="shared" si="180"/>
        <v>0</v>
      </c>
      <c r="AG238" s="124">
        <f t="shared" si="180"/>
        <v>0</v>
      </c>
      <c r="AH238" s="124">
        <f t="shared" si="180"/>
        <v>0</v>
      </c>
      <c r="AI238" s="124">
        <f t="shared" si="176"/>
        <v>0</v>
      </c>
      <c r="AJ238" s="124">
        <f t="shared" ref="AJ238:BF238" si="181">IFERROR(AJ233/AJ$15,0)</f>
        <v>0</v>
      </c>
      <c r="AK238" s="124">
        <f t="shared" si="181"/>
        <v>0</v>
      </c>
      <c r="AL238" s="124">
        <f t="shared" si="181"/>
        <v>0</v>
      </c>
      <c r="AM238" s="124">
        <f t="shared" si="181"/>
        <v>0</v>
      </c>
      <c r="AN238" s="124">
        <f t="shared" si="181"/>
        <v>0</v>
      </c>
      <c r="AO238" s="124">
        <f t="shared" si="181"/>
        <v>0</v>
      </c>
      <c r="AP238" s="124">
        <f t="shared" si="181"/>
        <v>0</v>
      </c>
      <c r="AQ238" s="124">
        <f t="shared" si="181"/>
        <v>0</v>
      </c>
      <c r="AR238" s="124">
        <f t="shared" si="181"/>
        <v>0</v>
      </c>
      <c r="AS238" s="124">
        <f t="shared" si="181"/>
        <v>0</v>
      </c>
      <c r="AT238" s="124">
        <f t="shared" si="181"/>
        <v>0</v>
      </c>
      <c r="AU238" s="124">
        <f t="shared" si="181"/>
        <v>0</v>
      </c>
      <c r="AV238" s="124">
        <f t="shared" si="181"/>
        <v>0</v>
      </c>
      <c r="AW238" s="124">
        <f t="shared" si="181"/>
        <v>0</v>
      </c>
      <c r="AX238" s="124">
        <f t="shared" si="181"/>
        <v>0</v>
      </c>
      <c r="AY238" s="124">
        <f t="shared" si="181"/>
        <v>0</v>
      </c>
      <c r="AZ238" s="124">
        <f t="shared" si="181"/>
        <v>0</v>
      </c>
      <c r="BA238" s="124">
        <f t="shared" si="181"/>
        <v>0</v>
      </c>
      <c r="BB238" s="124">
        <f t="shared" si="181"/>
        <v>0</v>
      </c>
      <c r="BC238" s="124">
        <f t="shared" si="181"/>
        <v>0</v>
      </c>
      <c r="BD238" s="124">
        <f t="shared" si="181"/>
        <v>0</v>
      </c>
      <c r="BE238" s="124">
        <f t="shared" si="181"/>
        <v>0</v>
      </c>
      <c r="BF238" s="124">
        <f t="shared" si="181"/>
        <v>0</v>
      </c>
    </row>
    <row r="239" spans="1:58" x14ac:dyDescent="0.35"/>
    <row r="240" spans="1:58" x14ac:dyDescent="0.35">
      <c r="B240" s="9" t="s">
        <v>331</v>
      </c>
      <c r="C240" s="9"/>
      <c r="D240" s="9"/>
      <c r="E240" s="5"/>
      <c r="F240" s="5"/>
      <c r="G240" s="159"/>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row>
    <row r="241" spans="4:58" x14ac:dyDescent="0.35"/>
    <row r="242" spans="4:58" x14ac:dyDescent="0.35">
      <c r="D242" s="81" t="s">
        <v>328</v>
      </c>
      <c r="E242" s="14"/>
      <c r="F242" s="14" t="s">
        <v>197</v>
      </c>
      <c r="G242" s="163">
        <f>SUM(I242:BF242)</f>
        <v>0</v>
      </c>
      <c r="I242" s="78"/>
      <c r="J242" s="78"/>
      <c r="K242" s="78"/>
      <c r="L242" s="78"/>
      <c r="M242" s="78"/>
      <c r="N242" s="78"/>
      <c r="O242" s="78"/>
      <c r="P242" s="78"/>
      <c r="Q242" s="78"/>
      <c r="R242" s="78"/>
      <c r="S242" s="78"/>
      <c r="T242" s="78"/>
      <c r="U242" s="78"/>
      <c r="V242" s="78"/>
      <c r="W242" s="78"/>
      <c r="X242" s="78"/>
      <c r="Y242" s="78"/>
      <c r="Z242" s="78"/>
      <c r="AA242" s="78"/>
      <c r="AB242" s="78"/>
      <c r="AC242" s="78"/>
      <c r="AD242" s="78"/>
      <c r="AE242" s="78"/>
      <c r="AF242" s="78"/>
      <c r="AG242" s="78"/>
      <c r="AH242" s="78"/>
      <c r="AI242" s="78"/>
      <c r="AJ242" s="78"/>
      <c r="AK242" s="78"/>
      <c r="AL242" s="78"/>
      <c r="AM242" s="78"/>
      <c r="AN242" s="78"/>
      <c r="AO242" s="78"/>
      <c r="AP242" s="78"/>
      <c r="AQ242" s="78"/>
      <c r="AR242" s="78"/>
      <c r="AS242" s="78"/>
      <c r="AT242" s="78"/>
      <c r="AU242" s="78"/>
      <c r="AV242" s="78"/>
      <c r="AW242" s="78"/>
      <c r="AX242" s="78"/>
      <c r="AY242" s="78"/>
      <c r="AZ242" s="78"/>
      <c r="BA242" s="78"/>
      <c r="BB242" s="78"/>
      <c r="BC242" s="78"/>
      <c r="BD242" s="78"/>
      <c r="BE242" s="78"/>
      <c r="BF242" s="78"/>
    </row>
    <row r="243" spans="4:58" x14ac:dyDescent="0.35"/>
    <row r="244" spans="4:58" x14ac:dyDescent="0.35">
      <c r="D244" s="81" t="s">
        <v>340</v>
      </c>
      <c r="E244" s="14"/>
      <c r="F244" s="14" t="s">
        <v>197</v>
      </c>
      <c r="G244" s="163">
        <f>SUM(I244:BG244)</f>
        <v>0</v>
      </c>
      <c r="I244" s="78"/>
      <c r="J244" s="78"/>
      <c r="K244" s="78"/>
      <c r="L244" s="78"/>
      <c r="M244" s="78"/>
      <c r="N244" s="78"/>
      <c r="O244" s="78"/>
      <c r="P244" s="78"/>
      <c r="Q244" s="78"/>
      <c r="R244" s="78"/>
      <c r="S244" s="78"/>
      <c r="T244" s="78"/>
      <c r="U244" s="78"/>
      <c r="V244" s="78"/>
      <c r="W244" s="78"/>
      <c r="X244" s="78"/>
      <c r="Y244" s="78"/>
      <c r="Z244" s="78"/>
      <c r="AA244" s="78"/>
      <c r="AB244" s="78"/>
      <c r="AC244" s="78"/>
      <c r="AD244" s="78"/>
      <c r="AE244" s="78"/>
      <c r="AF244" s="78"/>
      <c r="AG244" s="78"/>
      <c r="AH244" s="78"/>
      <c r="AI244" s="78"/>
      <c r="AJ244" s="78"/>
      <c r="AK244" s="78"/>
      <c r="AL244" s="78"/>
      <c r="AM244" s="78"/>
      <c r="AN244" s="78"/>
      <c r="AO244" s="78"/>
      <c r="AP244" s="78"/>
      <c r="AQ244" s="78"/>
      <c r="AR244" s="78"/>
      <c r="AS244" s="78"/>
      <c r="AT244" s="78"/>
      <c r="AU244" s="78"/>
      <c r="AV244" s="78"/>
      <c r="AW244" s="78"/>
      <c r="AX244" s="78"/>
      <c r="AY244" s="78"/>
      <c r="AZ244" s="78"/>
      <c r="BA244" s="78"/>
      <c r="BB244" s="78"/>
      <c r="BC244" s="78"/>
      <c r="BD244" s="78"/>
      <c r="BE244" s="78"/>
      <c r="BF244" s="78"/>
    </row>
    <row r="245" spans="4:58" x14ac:dyDescent="0.35"/>
    <row r="246" spans="4:58" x14ac:dyDescent="0.35">
      <c r="D246" s="81" t="s">
        <v>268</v>
      </c>
      <c r="E246" s="14"/>
      <c r="F246" s="14"/>
      <c r="G246" s="163"/>
      <c r="I246" s="78"/>
      <c r="J246" s="78"/>
      <c r="K246" s="78"/>
      <c r="L246" s="78"/>
      <c r="M246" s="78"/>
      <c r="N246" s="78"/>
      <c r="O246" s="78"/>
      <c r="P246" s="78"/>
      <c r="Q246" s="78"/>
      <c r="R246" s="78"/>
      <c r="S246" s="78"/>
      <c r="T246" s="78"/>
      <c r="U246" s="78"/>
      <c r="V246" s="78"/>
      <c r="W246" s="78"/>
      <c r="X246" s="78"/>
      <c r="Y246" s="78"/>
      <c r="Z246" s="78"/>
      <c r="AA246" s="78"/>
      <c r="AB246" s="78"/>
      <c r="AC246" s="78"/>
      <c r="AD246" s="78"/>
      <c r="AE246" s="78"/>
      <c r="AF246" s="78"/>
      <c r="AG246" s="78"/>
      <c r="AH246" s="78"/>
      <c r="AI246" s="78"/>
      <c r="AJ246" s="78"/>
      <c r="AK246" s="78"/>
      <c r="AL246" s="78"/>
      <c r="AM246" s="78"/>
      <c r="AN246" s="78"/>
      <c r="AO246" s="78"/>
      <c r="AP246" s="78"/>
      <c r="AQ246" s="78"/>
      <c r="AR246" s="78"/>
      <c r="AS246" s="78"/>
      <c r="AT246" s="78"/>
      <c r="AU246" s="78"/>
      <c r="AV246" s="78"/>
      <c r="AW246" s="78"/>
      <c r="AX246" s="78"/>
      <c r="AY246" s="78"/>
      <c r="AZ246" s="78"/>
      <c r="BA246" s="78"/>
      <c r="BB246" s="78"/>
      <c r="BC246" s="78"/>
      <c r="BD246" s="78"/>
      <c r="BE246" s="78"/>
      <c r="BF246" s="78"/>
    </row>
    <row r="247" spans="4:58" x14ac:dyDescent="0.35">
      <c r="D247" s="81" t="s">
        <v>334</v>
      </c>
      <c r="F247" t="s">
        <v>197</v>
      </c>
      <c r="G247" s="163">
        <f>SUM(I247:BF247)</f>
        <v>0</v>
      </c>
      <c r="I247" s="78"/>
      <c r="J247" s="78"/>
      <c r="K247" s="78"/>
      <c r="L247" s="78"/>
      <c r="M247" s="78"/>
      <c r="N247" s="78"/>
      <c r="O247" s="78"/>
      <c r="P247" s="78"/>
      <c r="Q247" s="78"/>
      <c r="R247" s="78"/>
      <c r="S247" s="78"/>
      <c r="T247" s="78"/>
      <c r="U247" s="78"/>
      <c r="V247" s="78"/>
      <c r="W247" s="78"/>
      <c r="X247" s="78"/>
      <c r="Y247" s="78"/>
      <c r="Z247" s="78"/>
      <c r="AA247" s="78"/>
      <c r="AB247" s="78"/>
      <c r="AC247" s="78"/>
      <c r="AD247" s="78"/>
      <c r="AE247" s="78"/>
      <c r="AF247" s="78"/>
      <c r="AG247" s="78"/>
      <c r="AH247" s="78"/>
      <c r="AI247" s="78"/>
      <c r="AJ247" s="78"/>
      <c r="AK247" s="78"/>
      <c r="AL247" s="78"/>
      <c r="AM247" s="78"/>
      <c r="AN247" s="78"/>
      <c r="AO247" s="78"/>
      <c r="AP247" s="78"/>
      <c r="AQ247" s="78"/>
      <c r="AR247" s="78"/>
      <c r="AS247" s="78"/>
      <c r="AT247" s="78"/>
      <c r="AU247" s="78"/>
      <c r="AV247" s="78"/>
      <c r="AW247" s="78"/>
      <c r="AX247" s="78"/>
      <c r="AY247" s="78"/>
      <c r="AZ247" s="78"/>
      <c r="BA247" s="78"/>
      <c r="BB247" s="78"/>
      <c r="BC247" s="78"/>
      <c r="BD247" s="78"/>
      <c r="BE247" s="78"/>
      <c r="BF247" s="78"/>
    </row>
    <row r="248" spans="4:58" x14ac:dyDescent="0.35"/>
    <row r="249" spans="4:58" x14ac:dyDescent="0.35">
      <c r="D249" s="81" t="s">
        <v>330</v>
      </c>
      <c r="F249" t="s">
        <v>197</v>
      </c>
      <c r="G249" s="163">
        <f>SUM(I249:BG249)</f>
        <v>0</v>
      </c>
      <c r="I249" s="78"/>
      <c r="J249" s="78"/>
      <c r="K249" s="78"/>
      <c r="L249" s="78"/>
      <c r="M249" s="78"/>
      <c r="N249" s="78"/>
      <c r="O249" s="78"/>
      <c r="P249" s="78"/>
      <c r="Q249" s="78"/>
      <c r="R249" s="78"/>
      <c r="S249" s="78"/>
      <c r="T249" s="78"/>
      <c r="U249" s="78"/>
      <c r="V249" s="78"/>
      <c r="W249" s="78"/>
      <c r="X249" s="78"/>
      <c r="Y249" s="78"/>
      <c r="Z249" s="78"/>
      <c r="AA249" s="78"/>
      <c r="AB249" s="78"/>
      <c r="AC249" s="78"/>
      <c r="AD249" s="78"/>
      <c r="AE249" s="78"/>
      <c r="AF249" s="78"/>
      <c r="AG249" s="78"/>
      <c r="AH249" s="78"/>
      <c r="AI249" s="78"/>
      <c r="AJ249" s="78"/>
      <c r="AK249" s="78"/>
      <c r="AL249" s="78"/>
      <c r="AM249" s="78"/>
      <c r="AN249" s="78"/>
      <c r="AO249" s="78"/>
      <c r="AP249" s="78"/>
      <c r="AQ249" s="78"/>
      <c r="AR249" s="78"/>
      <c r="AS249" s="78"/>
      <c r="AT249" s="78"/>
      <c r="AU249" s="78"/>
      <c r="AV249" s="78"/>
      <c r="AW249" s="78"/>
      <c r="AX249" s="78"/>
      <c r="AY249" s="78"/>
      <c r="AZ249" s="78"/>
      <c r="BA249" s="78"/>
      <c r="BB249" s="78"/>
      <c r="BC249" s="78"/>
      <c r="BD249" s="78"/>
      <c r="BE249" s="78"/>
      <c r="BF249" s="78"/>
    </row>
    <row r="250" spans="4:58" x14ac:dyDescent="0.35">
      <c r="D250" s="81" t="s">
        <v>333</v>
      </c>
      <c r="G250" s="171"/>
    </row>
    <row r="251" spans="4:58" x14ac:dyDescent="0.35">
      <c r="D251" s="81" t="s">
        <v>338</v>
      </c>
      <c r="G251" s="78"/>
    </row>
    <row r="252" spans="4:58" x14ac:dyDescent="0.35">
      <c r="D252" s="81" t="s">
        <v>332</v>
      </c>
      <c r="F252" t="s">
        <v>197</v>
      </c>
      <c r="G252" s="163">
        <f>SUM(I252:BG252)</f>
        <v>0</v>
      </c>
      <c r="I252" s="78"/>
      <c r="J252" s="78"/>
      <c r="K252" s="78"/>
      <c r="L252" s="78"/>
      <c r="M252" s="78"/>
      <c r="N252" s="78"/>
      <c r="O252" s="78"/>
      <c r="P252" s="78"/>
      <c r="Q252" s="78"/>
      <c r="R252" s="78"/>
      <c r="S252" s="78"/>
      <c r="T252" s="78"/>
      <c r="U252" s="78"/>
      <c r="V252" s="78"/>
      <c r="W252" s="78"/>
      <c r="X252" s="78"/>
      <c r="Y252" s="78"/>
      <c r="Z252" s="78"/>
      <c r="AA252" s="78"/>
      <c r="AB252" s="78"/>
      <c r="AC252" s="78"/>
      <c r="AD252" s="78"/>
      <c r="AE252" s="78"/>
      <c r="AF252" s="78"/>
      <c r="AG252" s="78"/>
      <c r="AH252" s="78"/>
      <c r="AI252" s="78"/>
      <c r="AJ252" s="78"/>
      <c r="AK252" s="78"/>
      <c r="AL252" s="78"/>
      <c r="AM252" s="78"/>
      <c r="AN252" s="78"/>
      <c r="AO252" s="78"/>
      <c r="AP252" s="78"/>
      <c r="AQ252" s="78"/>
      <c r="AR252" s="78"/>
      <c r="AS252" s="78"/>
      <c r="AT252" s="78"/>
      <c r="AU252" s="78"/>
      <c r="AV252" s="78"/>
      <c r="AW252" s="78"/>
      <c r="AX252" s="78"/>
      <c r="AY252" s="78"/>
      <c r="AZ252" s="78"/>
      <c r="BA252" s="78"/>
      <c r="BB252" s="78"/>
      <c r="BC252" s="78"/>
      <c r="BD252" s="78"/>
      <c r="BE252" s="78"/>
      <c r="BF252" s="78"/>
    </row>
    <row r="253" spans="4:58" x14ac:dyDescent="0.35"/>
    <row r="254" spans="4:58" x14ac:dyDescent="0.35">
      <c r="D254" s="81" t="s">
        <v>335</v>
      </c>
      <c r="F254" t="s">
        <v>337</v>
      </c>
      <c r="G254" s="78"/>
    </row>
    <row r="255" spans="4:58" x14ac:dyDescent="0.35">
      <c r="D255" s="81" t="s">
        <v>336</v>
      </c>
      <c r="F255" t="s">
        <v>92</v>
      </c>
      <c r="G255" s="78"/>
    </row>
    <row r="256" spans="4:58" x14ac:dyDescent="0.35"/>
    <row r="257" spans="1:7" x14ac:dyDescent="0.35"/>
    <row r="258" spans="1:7" s="108" customFormat="1" x14ac:dyDescent="0.35">
      <c r="A258" s="107" t="s">
        <v>27</v>
      </c>
      <c r="B258" s="107"/>
      <c r="C258" s="107"/>
      <c r="G258" s="169"/>
    </row>
    <row r="259" spans="1:7" x14ac:dyDescent="0.35"/>
    <row r="260" spans="1:7" x14ac:dyDescent="0.35"/>
    <row r="261" spans="1:7" x14ac:dyDescent="0.35"/>
    <row r="262" spans="1:7" x14ac:dyDescent="0.35"/>
    <row r="263" spans="1:7" x14ac:dyDescent="0.35"/>
    <row r="264" spans="1:7" x14ac:dyDescent="0.35"/>
    <row r="265" spans="1:7" x14ac:dyDescent="0.35"/>
    <row r="266" spans="1:7" x14ac:dyDescent="0.35"/>
    <row r="267" spans="1:7" x14ac:dyDescent="0.35"/>
    <row r="268" spans="1:7" x14ac:dyDescent="0.35"/>
    <row r="269" spans="1:7" x14ac:dyDescent="0.35"/>
    <row r="270" spans="1:7" x14ac:dyDescent="0.35"/>
    <row r="271" spans="1:7" x14ac:dyDescent="0.35"/>
    <row r="272" spans="1:7" x14ac:dyDescent="0.35"/>
    <row r="273" x14ac:dyDescent="0.35"/>
    <row r="274" x14ac:dyDescent="0.35"/>
    <row r="275" x14ac:dyDescent="0.35"/>
    <row r="276" x14ac:dyDescent="0.35"/>
    <row r="277" x14ac:dyDescent="0.35"/>
    <row r="278" x14ac:dyDescent="0.35"/>
    <row r="279" x14ac:dyDescent="0.35"/>
    <row r="280" x14ac:dyDescent="0.35"/>
    <row r="281" x14ac:dyDescent="0.35"/>
    <row r="282" x14ac:dyDescent="0.35"/>
    <row r="283" x14ac:dyDescent="0.35"/>
    <row r="284" x14ac:dyDescent="0.35"/>
    <row r="285" x14ac:dyDescent="0.35"/>
    <row r="286" x14ac:dyDescent="0.35"/>
    <row r="287" x14ac:dyDescent="0.35"/>
    <row r="288" x14ac:dyDescent="0.35"/>
    <row r="289" x14ac:dyDescent="0.35"/>
    <row r="290" x14ac:dyDescent="0.35"/>
    <row r="291" x14ac:dyDescent="0.35"/>
    <row r="292" x14ac:dyDescent="0.35"/>
    <row r="293" x14ac:dyDescent="0.35"/>
    <row r="294" x14ac:dyDescent="0.35"/>
    <row r="295" x14ac:dyDescent="0.35"/>
    <row r="296" x14ac:dyDescent="0.35"/>
    <row r="297" x14ac:dyDescent="0.35"/>
    <row r="298" x14ac:dyDescent="0.35"/>
    <row r="299" x14ac:dyDescent="0.35"/>
    <row r="300" x14ac:dyDescent="0.35"/>
    <row r="301" x14ac:dyDescent="0.35"/>
    <row r="302" x14ac:dyDescent="0.35"/>
    <row r="303" x14ac:dyDescent="0.35"/>
    <row r="304" x14ac:dyDescent="0.35"/>
    <row r="305" x14ac:dyDescent="0.35"/>
    <row r="306" x14ac:dyDescent="0.35"/>
    <row r="307" x14ac:dyDescent="0.35"/>
    <row r="308" x14ac:dyDescent="0.35"/>
    <row r="309" x14ac:dyDescent="0.35"/>
    <row r="310" x14ac:dyDescent="0.35"/>
    <row r="311" x14ac:dyDescent="0.35"/>
    <row r="312" x14ac:dyDescent="0.35"/>
    <row r="313" x14ac:dyDescent="0.35"/>
    <row r="314" x14ac:dyDescent="0.35"/>
    <row r="315" x14ac:dyDescent="0.35"/>
    <row r="316" x14ac:dyDescent="0.35"/>
    <row r="317" x14ac:dyDescent="0.35"/>
    <row r="318" x14ac:dyDescent="0.35"/>
    <row r="319" x14ac:dyDescent="0.35"/>
    <row r="320" x14ac:dyDescent="0.35"/>
    <row r="321" x14ac:dyDescent="0.35"/>
    <row r="322" x14ac:dyDescent="0.35"/>
    <row r="323" x14ac:dyDescent="0.35"/>
    <row r="324" x14ac:dyDescent="0.35"/>
    <row r="325" x14ac:dyDescent="0.35"/>
    <row r="326" x14ac:dyDescent="0.35"/>
    <row r="327" x14ac:dyDescent="0.35"/>
    <row r="328" x14ac:dyDescent="0.35"/>
    <row r="329" x14ac:dyDescent="0.35"/>
    <row r="330" x14ac:dyDescent="0.35"/>
    <row r="331" x14ac:dyDescent="0.35"/>
    <row r="332" x14ac:dyDescent="0.35"/>
    <row r="333" x14ac:dyDescent="0.35"/>
    <row r="334" x14ac:dyDescent="0.35"/>
    <row r="335" x14ac:dyDescent="0.35"/>
    <row r="336" x14ac:dyDescent="0.35"/>
    <row r="337" x14ac:dyDescent="0.35"/>
    <row r="338" x14ac:dyDescent="0.35"/>
    <row r="339" x14ac:dyDescent="0.35"/>
    <row r="340" x14ac:dyDescent="0.35"/>
    <row r="341" x14ac:dyDescent="0.35"/>
    <row r="342" x14ac:dyDescent="0.35"/>
    <row r="343" x14ac:dyDescent="0.35"/>
    <row r="344" x14ac:dyDescent="0.35"/>
    <row r="345" x14ac:dyDescent="0.35"/>
    <row r="346" x14ac:dyDescent="0.35"/>
    <row r="347" x14ac:dyDescent="0.35"/>
    <row r="348" x14ac:dyDescent="0.35"/>
    <row r="349" x14ac:dyDescent="0.35"/>
    <row r="350" x14ac:dyDescent="0.35"/>
    <row r="351" x14ac:dyDescent="0.35"/>
    <row r="352" x14ac:dyDescent="0.35"/>
    <row r="353" x14ac:dyDescent="0.35"/>
    <row r="354" x14ac:dyDescent="0.35"/>
    <row r="355" x14ac:dyDescent="0.35"/>
    <row r="356" x14ac:dyDescent="0.35"/>
    <row r="357" x14ac:dyDescent="0.35"/>
    <row r="358" x14ac:dyDescent="0.35"/>
    <row r="359" x14ac:dyDescent="0.35"/>
    <row r="360" x14ac:dyDescent="0.35"/>
    <row r="361" x14ac:dyDescent="0.35"/>
    <row r="362" x14ac:dyDescent="0.35"/>
    <row r="363" x14ac:dyDescent="0.35"/>
    <row r="364" x14ac:dyDescent="0.35"/>
    <row r="365" x14ac:dyDescent="0.35"/>
    <row r="366" x14ac:dyDescent="0.35"/>
    <row r="367" x14ac:dyDescent="0.35"/>
    <row r="368" x14ac:dyDescent="0.35"/>
    <row r="369" x14ac:dyDescent="0.35"/>
    <row r="370" x14ac:dyDescent="0.35"/>
    <row r="371" x14ac:dyDescent="0.35"/>
    <row r="372" x14ac:dyDescent="0.35"/>
    <row r="373" x14ac:dyDescent="0.35"/>
    <row r="374" x14ac:dyDescent="0.35"/>
    <row r="375" x14ac:dyDescent="0.35"/>
    <row r="376" x14ac:dyDescent="0.35"/>
    <row r="377" x14ac:dyDescent="0.35"/>
    <row r="378" x14ac:dyDescent="0.35"/>
    <row r="379" x14ac:dyDescent="0.35"/>
  </sheetData>
  <protectedRanges>
    <protectedRange sqref="D87:D91 D131:D135 D210:D212 D160:D164 D41:D45" name="DCF titles"/>
    <protectedRange sqref="I183:BF183 I159:BF164 I14:BF14 I187:BF188 I21:BF23 I33:BF45 I71:BF91 I125:BF135 I204:BF206 I209:BF212 I247:BF247" name="DCF"/>
  </protectedRanges>
  <phoneticPr fontId="4" type="noConversion"/>
  <pageMargins left="0.7" right="0.7" top="0.75" bottom="0.75" header="0.3" footer="0.3"/>
  <pageSetup paperSize="12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5965A-A299-4117-9115-5B208B74F7B9}">
  <dimension ref="A1:DA274"/>
  <sheetViews>
    <sheetView showGridLines="0" zoomScaleNormal="100" workbookViewId="0">
      <pane ySplit="1" topLeftCell="A2" activePane="bottomLeft" state="frozen"/>
      <selection pane="bottomLeft" activeCell="A22" sqref="A22"/>
    </sheetView>
  </sheetViews>
  <sheetFormatPr defaultColWidth="0" defaultRowHeight="0" customHeight="1" zeroHeight="1" x14ac:dyDescent="0.25"/>
  <cols>
    <col min="1" max="2" width="2.453125" style="41" customWidth="1"/>
    <col min="3" max="3" width="2.453125" style="42" customWidth="1"/>
    <col min="4" max="4" width="51.1796875" style="41" customWidth="1"/>
    <col min="5" max="5" width="24.453125" style="41" customWidth="1"/>
    <col min="6" max="7" width="23.1796875" style="44" customWidth="1"/>
    <col min="8" max="8" width="39.1796875" style="44" customWidth="1"/>
    <col min="9" max="10" width="23.1796875" style="44" customWidth="1"/>
    <col min="11" max="12" width="18.54296875" style="45" customWidth="1"/>
    <col min="13" max="13" width="1.54296875" style="45" customWidth="1"/>
    <col min="14" max="15" width="15" style="63" customWidth="1"/>
    <col min="16" max="55" width="15" style="63" hidden="1" customWidth="1"/>
    <col min="56" max="56" width="1.54296875" style="63" hidden="1" customWidth="1"/>
    <col min="57" max="57" width="1.54296875" style="64" hidden="1" customWidth="1"/>
    <col min="58" max="58" width="21.453125" style="65" hidden="1" customWidth="1"/>
    <col min="59" max="59" width="11.453125" style="65" hidden="1" customWidth="1"/>
    <col min="60" max="60" width="14.453125" style="65" hidden="1" customWidth="1"/>
    <col min="61" max="77" width="11.453125" style="65" hidden="1" customWidth="1"/>
    <col min="78" max="79" width="1.54296875" style="47" hidden="1" customWidth="1"/>
    <col min="80" max="81" width="11.453125" style="41" hidden="1" customWidth="1"/>
    <col min="82" max="105" width="1.54296875" style="41" hidden="1" customWidth="1"/>
    <col min="106" max="16384" width="0" style="41" hidden="1"/>
  </cols>
  <sheetData>
    <row r="1" spans="1:79" s="37" customFormat="1" ht="28.5" customHeight="1" x14ac:dyDescent="0.35">
      <c r="A1" s="100" t="s">
        <v>269</v>
      </c>
      <c r="B1" s="105"/>
      <c r="C1" s="105"/>
      <c r="D1" s="106"/>
      <c r="E1" s="112"/>
      <c r="F1" s="112"/>
      <c r="G1" s="112"/>
      <c r="H1" s="112"/>
      <c r="I1" s="112"/>
      <c r="J1" s="112"/>
      <c r="K1" s="112"/>
      <c r="L1" s="112"/>
      <c r="M1" s="112"/>
      <c r="N1" s="112"/>
      <c r="O1" s="112"/>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40"/>
      <c r="BG1" s="40"/>
      <c r="BH1" s="40"/>
      <c r="BI1" s="40"/>
      <c r="BJ1" s="40"/>
      <c r="BK1" s="40"/>
      <c r="BL1" s="40"/>
      <c r="BM1" s="40"/>
      <c r="BN1" s="40"/>
      <c r="BO1" s="40"/>
      <c r="BP1" s="40"/>
      <c r="BQ1" s="40"/>
      <c r="BR1" s="40"/>
      <c r="BS1" s="40"/>
      <c r="BT1" s="40"/>
      <c r="BU1" s="40"/>
      <c r="BV1" s="40"/>
      <c r="BW1" s="40"/>
      <c r="BX1" s="40"/>
      <c r="BY1" s="40"/>
      <c r="BZ1" s="40"/>
      <c r="CA1" s="40"/>
    </row>
    <row r="2" spans="1:79" ht="13" x14ac:dyDescent="0.35">
      <c r="E2" s="43"/>
      <c r="N2" s="45"/>
      <c r="O2" s="45"/>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0"/>
      <c r="BE2" s="40"/>
      <c r="BF2" s="40"/>
      <c r="BG2" s="40"/>
      <c r="BH2" s="40"/>
      <c r="BI2" s="40"/>
      <c r="BJ2" s="40"/>
      <c r="BK2" s="40"/>
      <c r="BL2" s="40"/>
      <c r="BM2" s="40"/>
      <c r="BN2" s="40"/>
      <c r="BO2" s="40"/>
      <c r="BP2" s="40"/>
      <c r="BQ2" s="40"/>
      <c r="BR2" s="40"/>
      <c r="BS2" s="40"/>
      <c r="BT2" s="40"/>
      <c r="BU2" s="40"/>
      <c r="BV2" s="40"/>
      <c r="BW2" s="40"/>
      <c r="BX2" s="40"/>
      <c r="BY2" s="40"/>
      <c r="BZ2" s="40"/>
      <c r="CA2" s="40"/>
    </row>
    <row r="3" spans="1:79" ht="22.5" customHeight="1" thickBot="1" x14ac:dyDescent="0.4">
      <c r="C3" s="89"/>
      <c r="D3" s="151" t="s">
        <v>270</v>
      </c>
      <c r="E3" s="177" t="s">
        <v>271</v>
      </c>
      <c r="F3" s="178"/>
      <c r="G3" s="178"/>
      <c r="H3" s="178"/>
      <c r="I3" s="178"/>
      <c r="J3" s="178"/>
      <c r="K3" s="178"/>
      <c r="L3" s="179"/>
      <c r="N3" s="45"/>
      <c r="O3" s="45"/>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0"/>
      <c r="BE3" s="40"/>
      <c r="BF3" s="40"/>
      <c r="BG3" s="40"/>
      <c r="BH3" s="40"/>
      <c r="BI3" s="40"/>
      <c r="BJ3" s="40"/>
      <c r="BK3" s="40"/>
      <c r="BL3" s="40"/>
      <c r="BM3" s="40"/>
      <c r="BN3" s="40"/>
      <c r="BO3" s="40"/>
      <c r="BP3" s="40"/>
      <c r="BQ3" s="40"/>
      <c r="BR3" s="40"/>
      <c r="BS3" s="40"/>
      <c r="BT3" s="40"/>
      <c r="BU3" s="40"/>
      <c r="BV3" s="40"/>
      <c r="BW3" s="40"/>
      <c r="BX3" s="40"/>
      <c r="BY3" s="40"/>
      <c r="BZ3" s="40"/>
      <c r="CA3" s="40"/>
    </row>
    <row r="4" spans="1:79" ht="30" customHeight="1" x14ac:dyDescent="0.25">
      <c r="C4" s="89"/>
      <c r="D4" s="150" t="s">
        <v>272</v>
      </c>
      <c r="E4" s="148" t="s">
        <v>273</v>
      </c>
      <c r="F4" s="148" t="s">
        <v>274</v>
      </c>
      <c r="G4" s="148" t="s">
        <v>275</v>
      </c>
      <c r="H4" s="149" t="s">
        <v>276</v>
      </c>
      <c r="I4" s="148" t="s">
        <v>277</v>
      </c>
      <c r="J4" s="148" t="s">
        <v>278</v>
      </c>
      <c r="K4" s="148" t="s">
        <v>279</v>
      </c>
      <c r="L4" s="147" t="s">
        <v>280</v>
      </c>
    </row>
    <row r="5" spans="1:79" ht="30.75" customHeight="1" thickBot="1" x14ac:dyDescent="0.4">
      <c r="D5" s="146"/>
      <c r="E5" s="145"/>
      <c r="F5" s="145"/>
      <c r="G5" s="145"/>
      <c r="H5" s="145"/>
      <c r="I5" s="145"/>
      <c r="J5" s="145"/>
      <c r="K5" s="144"/>
      <c r="L5" s="143"/>
      <c r="N5" s="45"/>
      <c r="O5" s="45"/>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0"/>
      <c r="BE5" s="40"/>
      <c r="BF5" s="40"/>
      <c r="BG5" s="40"/>
      <c r="BH5" s="40"/>
      <c r="BI5" s="40"/>
      <c r="BJ5" s="40"/>
      <c r="BK5" s="40"/>
      <c r="BL5" s="40"/>
      <c r="BM5" s="40"/>
      <c r="BN5" s="40"/>
      <c r="BO5" s="40"/>
      <c r="BP5" s="40"/>
      <c r="BQ5" s="40"/>
      <c r="BR5" s="40"/>
      <c r="BS5" s="40"/>
      <c r="BT5" s="40"/>
      <c r="BU5" s="40"/>
      <c r="BV5" s="40"/>
      <c r="BW5" s="40"/>
      <c r="BX5" s="40"/>
      <c r="BY5" s="40"/>
      <c r="BZ5" s="40"/>
      <c r="CA5" s="40"/>
    </row>
    <row r="6" spans="1:79" ht="30.75" customHeight="1" thickBot="1" x14ac:dyDescent="0.4">
      <c r="D6" s="142"/>
      <c r="E6" s="141"/>
      <c r="F6" s="141"/>
      <c r="G6" s="141"/>
      <c r="H6" s="141"/>
      <c r="I6" s="141"/>
      <c r="J6" s="141"/>
      <c r="K6" s="140"/>
      <c r="L6" s="139"/>
      <c r="N6" s="45"/>
      <c r="O6" s="45"/>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0"/>
      <c r="BE6" s="40"/>
      <c r="BF6" s="40"/>
      <c r="BG6" s="40"/>
      <c r="BH6" s="40"/>
      <c r="BI6" s="40"/>
      <c r="BJ6" s="40"/>
      <c r="BK6" s="40"/>
      <c r="BL6" s="40"/>
      <c r="BM6" s="40"/>
      <c r="BN6" s="40"/>
      <c r="BO6" s="40"/>
      <c r="BP6" s="40"/>
      <c r="BQ6" s="40"/>
      <c r="BR6" s="40"/>
      <c r="BS6" s="40"/>
      <c r="BT6" s="40"/>
      <c r="BU6" s="40"/>
      <c r="BV6" s="40"/>
      <c r="BW6" s="40"/>
      <c r="BX6" s="40"/>
      <c r="BY6" s="40"/>
      <c r="BZ6" s="40"/>
      <c r="CA6" s="40"/>
    </row>
    <row r="7" spans="1:79" ht="30.75" customHeight="1" thickBot="1" x14ac:dyDescent="0.4">
      <c r="D7" s="142"/>
      <c r="E7" s="141"/>
      <c r="F7" s="141"/>
      <c r="G7" s="141"/>
      <c r="H7" s="141"/>
      <c r="I7" s="141"/>
      <c r="J7" s="141"/>
      <c r="K7" s="140"/>
      <c r="L7" s="139"/>
      <c r="N7" s="45"/>
      <c r="O7" s="45"/>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0"/>
      <c r="BE7" s="40"/>
      <c r="BF7" s="40"/>
      <c r="BG7" s="40"/>
      <c r="BH7" s="40"/>
      <c r="BI7" s="40"/>
      <c r="BJ7" s="40"/>
      <c r="BK7" s="40"/>
      <c r="BL7" s="40"/>
      <c r="BM7" s="40"/>
      <c r="BN7" s="40"/>
      <c r="BO7" s="40"/>
      <c r="BP7" s="40"/>
      <c r="BQ7" s="40"/>
      <c r="BR7" s="40"/>
      <c r="BS7" s="40"/>
      <c r="BT7" s="40"/>
      <c r="BU7" s="40"/>
      <c r="BV7" s="40"/>
      <c r="BW7" s="40"/>
      <c r="BX7" s="40"/>
      <c r="BY7" s="40"/>
      <c r="BZ7" s="40"/>
      <c r="CA7" s="40"/>
    </row>
    <row r="8" spans="1:79" ht="30.75" customHeight="1" thickBot="1" x14ac:dyDescent="0.4">
      <c r="D8" s="142"/>
      <c r="E8" s="141"/>
      <c r="F8" s="141"/>
      <c r="G8" s="141"/>
      <c r="H8" s="141"/>
      <c r="I8" s="141"/>
      <c r="J8" s="141"/>
      <c r="K8" s="140"/>
      <c r="L8" s="139"/>
      <c r="N8" s="45"/>
      <c r="O8" s="45"/>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0"/>
      <c r="BE8" s="40"/>
      <c r="BF8" s="40"/>
      <c r="BG8" s="40"/>
      <c r="BH8" s="40"/>
      <c r="BI8" s="40"/>
      <c r="BJ8" s="40"/>
      <c r="BK8" s="40"/>
      <c r="BL8" s="40"/>
      <c r="BM8" s="40"/>
      <c r="BN8" s="40"/>
      <c r="BO8" s="40"/>
      <c r="BP8" s="40"/>
      <c r="BQ8" s="40"/>
      <c r="BR8" s="40"/>
      <c r="BS8" s="40"/>
      <c r="BT8" s="40"/>
      <c r="BU8" s="40"/>
      <c r="BV8" s="40"/>
      <c r="BW8" s="40"/>
      <c r="BX8" s="40"/>
      <c r="BY8" s="40"/>
      <c r="BZ8" s="40"/>
      <c r="CA8" s="40"/>
    </row>
    <row r="9" spans="1:79" ht="30.75" customHeight="1" thickBot="1" x14ac:dyDescent="0.4">
      <c r="D9" s="142"/>
      <c r="E9" s="141"/>
      <c r="F9" s="141"/>
      <c r="G9" s="141"/>
      <c r="H9" s="141"/>
      <c r="I9" s="141"/>
      <c r="J9" s="141"/>
      <c r="K9" s="140"/>
      <c r="L9" s="139"/>
      <c r="N9" s="45"/>
      <c r="O9" s="45"/>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0"/>
      <c r="BE9" s="40"/>
      <c r="BF9" s="40"/>
      <c r="BG9" s="40"/>
      <c r="BH9" s="40"/>
      <c r="BI9" s="40"/>
      <c r="BJ9" s="40"/>
      <c r="BK9" s="40"/>
      <c r="BL9" s="40"/>
      <c r="BM9" s="40"/>
      <c r="BN9" s="40"/>
      <c r="BO9" s="40"/>
      <c r="BP9" s="40"/>
      <c r="BQ9" s="40"/>
      <c r="BR9" s="40"/>
      <c r="BS9" s="40"/>
      <c r="BT9" s="40"/>
      <c r="BU9" s="40"/>
      <c r="BV9" s="40"/>
      <c r="BW9" s="40"/>
      <c r="BX9" s="40"/>
      <c r="BY9" s="40"/>
      <c r="BZ9" s="40"/>
      <c r="CA9" s="40"/>
    </row>
    <row r="10" spans="1:79" ht="30.75" customHeight="1" x14ac:dyDescent="0.35">
      <c r="D10" s="138"/>
      <c r="E10" s="137"/>
      <c r="F10" s="137"/>
      <c r="G10" s="137"/>
      <c r="H10" s="137"/>
      <c r="I10" s="137"/>
      <c r="J10" s="137"/>
      <c r="K10" s="136"/>
      <c r="L10" s="135"/>
      <c r="N10" s="45"/>
      <c r="O10" s="45"/>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row>
    <row r="11" spans="1:79" ht="13" x14ac:dyDescent="0.35">
      <c r="D11" s="47"/>
      <c r="E11" s="43"/>
      <c r="N11" s="45"/>
      <c r="O11" s="45"/>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row>
    <row r="13" spans="1:79" ht="13" x14ac:dyDescent="0.35">
      <c r="D13" s="47"/>
      <c r="E13" s="43"/>
      <c r="N13" s="45"/>
      <c r="O13" s="45"/>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row>
    <row r="14" spans="1:79" ht="13" x14ac:dyDescent="0.35">
      <c r="D14" s="47"/>
      <c r="E14" s="43"/>
      <c r="N14" s="45"/>
      <c r="O14" s="45"/>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row>
    <row r="15" spans="1:79" ht="15.5" x14ac:dyDescent="0.35">
      <c r="D15" s="134" t="s">
        <v>281</v>
      </c>
      <c r="E15" s="134" t="s">
        <v>282</v>
      </c>
      <c r="F15" s="134" t="s">
        <v>283</v>
      </c>
      <c r="N15" s="45"/>
      <c r="O15" s="45"/>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row>
    <row r="16" spans="1:79" ht="31" customHeight="1" x14ac:dyDescent="0.35">
      <c r="D16" s="133"/>
      <c r="E16" s="132"/>
      <c r="F16" s="132"/>
      <c r="N16" s="45"/>
      <c r="O16" s="45"/>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row>
    <row r="17" spans="1:79" ht="30.65" customHeight="1" x14ac:dyDescent="0.35">
      <c r="D17" s="133"/>
      <c r="E17" s="132"/>
      <c r="F17" s="131"/>
      <c r="N17" s="45"/>
      <c r="O17" s="45"/>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row>
    <row r="18" spans="1:79" ht="29.15" customHeight="1" x14ac:dyDescent="0.35">
      <c r="D18" s="133"/>
      <c r="E18" s="132"/>
      <c r="F18" s="131"/>
      <c r="N18" s="45"/>
      <c r="O18" s="45"/>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row>
    <row r="19" spans="1:79" ht="26.5" customHeight="1" x14ac:dyDescent="0.35">
      <c r="D19" s="133"/>
      <c r="E19" s="132"/>
      <c r="F19" s="131"/>
      <c r="N19" s="45"/>
      <c r="O19" s="45"/>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row>
    <row r="20" spans="1:79" ht="13" x14ac:dyDescent="0.35">
      <c r="D20" s="47"/>
      <c r="E20" s="43"/>
      <c r="N20" s="45"/>
      <c r="O20" s="45"/>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row>
    <row r="21" spans="1:79" ht="13" x14ac:dyDescent="0.35">
      <c r="D21" s="47"/>
      <c r="E21" s="43"/>
      <c r="N21" s="45"/>
      <c r="O21" s="45"/>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row>
    <row r="22" spans="1:79" s="37" customFormat="1" ht="13" x14ac:dyDescent="0.35">
      <c r="A22" s="100" t="s">
        <v>27</v>
      </c>
      <c r="B22" s="100"/>
      <c r="C22" s="100"/>
      <c r="D22" s="102"/>
      <c r="E22" s="103"/>
      <c r="F22" s="103"/>
      <c r="G22" s="103"/>
      <c r="H22" s="103"/>
      <c r="I22" s="103"/>
      <c r="J22" s="103"/>
      <c r="K22" s="103"/>
      <c r="L22" s="103"/>
      <c r="M22" s="103"/>
      <c r="N22" s="103"/>
      <c r="O22" s="103"/>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40"/>
      <c r="BG22" s="40"/>
      <c r="BH22" s="40"/>
      <c r="BI22" s="40"/>
      <c r="BJ22" s="40"/>
      <c r="BK22" s="40"/>
      <c r="BL22" s="40"/>
      <c r="BM22" s="40"/>
      <c r="BN22" s="40"/>
      <c r="BO22" s="40"/>
      <c r="BP22" s="40"/>
      <c r="BQ22" s="40"/>
      <c r="BR22" s="40"/>
      <c r="BS22" s="40"/>
      <c r="BT22" s="40"/>
      <c r="BU22" s="40"/>
      <c r="BV22" s="40"/>
      <c r="BW22" s="40"/>
      <c r="BX22" s="40"/>
      <c r="BY22" s="40"/>
      <c r="BZ22" s="40"/>
      <c r="CA22" s="40"/>
    </row>
    <row r="23" spans="1:79" ht="13" x14ac:dyDescent="0.35">
      <c r="D23" s="47"/>
      <c r="E23" s="43"/>
      <c r="N23" s="45"/>
      <c r="O23" s="45"/>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row>
    <row r="24" spans="1:79" ht="13" x14ac:dyDescent="0.35">
      <c r="D24" s="47"/>
      <c r="E24" s="43"/>
      <c r="N24" s="45"/>
      <c r="O24" s="45"/>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row>
    <row r="25" spans="1:79" ht="13" x14ac:dyDescent="0.35">
      <c r="D25" s="47"/>
      <c r="E25" s="43"/>
      <c r="N25" s="45"/>
      <c r="O25" s="45"/>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row>
    <row r="26" spans="1:79" ht="13" x14ac:dyDescent="0.35">
      <c r="D26" s="47"/>
      <c r="E26" s="43"/>
      <c r="N26" s="45"/>
      <c r="O26" s="45"/>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row>
    <row r="27" spans="1:79" ht="13" x14ac:dyDescent="0.35">
      <c r="D27" s="47"/>
      <c r="E27" s="43"/>
      <c r="N27" s="45"/>
      <c r="O27" s="45"/>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row>
    <row r="28" spans="1:79" ht="13" x14ac:dyDescent="0.35">
      <c r="D28" s="47"/>
      <c r="E28" s="43"/>
      <c r="N28" s="45"/>
      <c r="O28" s="45"/>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row>
    <row r="29" spans="1:79" ht="13" x14ac:dyDescent="0.35">
      <c r="D29" s="47"/>
      <c r="E29" s="43"/>
      <c r="N29" s="45"/>
      <c r="O29" s="45"/>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row>
    <row r="30" spans="1:79" ht="13" x14ac:dyDescent="0.35">
      <c r="D30" s="47"/>
      <c r="E30" s="43"/>
      <c r="N30" s="45"/>
      <c r="O30" s="45"/>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row>
    <row r="31" spans="1:79" ht="13" x14ac:dyDescent="0.35">
      <c r="D31" s="47"/>
      <c r="E31" s="43"/>
      <c r="N31" s="45"/>
      <c r="O31" s="45"/>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row>
    <row r="33" spans="4:79" ht="13" x14ac:dyDescent="0.35">
      <c r="D33" s="47"/>
      <c r="E33" s="43"/>
      <c r="N33" s="45"/>
      <c r="O33" s="45"/>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row>
    <row r="34" spans="4:79" ht="13" x14ac:dyDescent="0.35">
      <c r="D34" s="47"/>
      <c r="E34" s="43"/>
      <c r="N34" s="45"/>
      <c r="O34" s="45"/>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row>
    <row r="35" spans="4:79" ht="13" x14ac:dyDescent="0.35">
      <c r="D35" s="47"/>
      <c r="E35" s="43"/>
      <c r="N35" s="45"/>
      <c r="O35" s="45"/>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row>
    <row r="36" spans="4:79" ht="13" x14ac:dyDescent="0.35">
      <c r="D36" s="47"/>
      <c r="E36" s="43"/>
      <c r="N36" s="45"/>
      <c r="O36" s="45"/>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row>
    <row r="37" spans="4:79" ht="13" hidden="1" x14ac:dyDescent="0.35">
      <c r="D37" s="47"/>
      <c r="E37" s="43"/>
      <c r="N37" s="45"/>
      <c r="O37" s="45"/>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row>
    <row r="38" spans="4:79" ht="13" x14ac:dyDescent="0.35">
      <c r="D38" s="47"/>
      <c r="E38" s="43"/>
      <c r="N38" s="45"/>
      <c r="O38" s="45"/>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row>
    <row r="39" spans="4:79" ht="13" x14ac:dyDescent="0.35">
      <c r="D39" s="47"/>
      <c r="E39" s="43"/>
      <c r="N39" s="45"/>
      <c r="O39" s="45"/>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row>
    <row r="40" spans="4:79" ht="13" x14ac:dyDescent="0.35">
      <c r="D40" s="47"/>
      <c r="E40" s="43"/>
      <c r="N40" s="45"/>
      <c r="O40" s="45"/>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row>
    <row r="41" spans="4:79" ht="13" x14ac:dyDescent="0.35">
      <c r="D41" s="47"/>
      <c r="E41" s="43"/>
      <c r="N41" s="45"/>
      <c r="O41" s="45"/>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row>
    <row r="42" spans="4:79" ht="13" x14ac:dyDescent="0.35">
      <c r="D42" s="47"/>
      <c r="E42" s="43"/>
      <c r="N42" s="45"/>
      <c r="O42" s="45"/>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row>
    <row r="43" spans="4:79" ht="13" x14ac:dyDescent="0.35">
      <c r="D43" s="47"/>
      <c r="E43" s="43"/>
      <c r="N43" s="45"/>
      <c r="O43" s="45"/>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row>
    <row r="44" spans="4:79" ht="13" x14ac:dyDescent="0.35">
      <c r="D44" s="47"/>
      <c r="E44" s="43"/>
      <c r="N44" s="45"/>
      <c r="O44" s="45"/>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row>
    <row r="45" spans="4:79" ht="13" x14ac:dyDescent="0.35">
      <c r="D45" s="47"/>
      <c r="E45" s="43"/>
      <c r="N45" s="45"/>
      <c r="O45" s="45"/>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row>
    <row r="46" spans="4:79" ht="13" x14ac:dyDescent="0.35">
      <c r="D46" s="47"/>
      <c r="E46" s="43"/>
      <c r="N46" s="45"/>
      <c r="O46" s="45"/>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row>
    <row r="47" spans="4:79" ht="13" x14ac:dyDescent="0.35">
      <c r="D47" s="47"/>
      <c r="E47" s="43"/>
      <c r="N47" s="45"/>
      <c r="O47" s="45"/>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row>
    <row r="48" spans="4:79" ht="13" x14ac:dyDescent="0.35">
      <c r="D48" s="47"/>
      <c r="E48" s="43"/>
      <c r="N48" s="45"/>
      <c r="O48" s="45"/>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row>
    <row r="49" spans="4:79" ht="13" x14ac:dyDescent="0.35">
      <c r="D49" s="47"/>
      <c r="E49" s="43"/>
      <c r="N49" s="45"/>
      <c r="O49" s="45"/>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row>
    <row r="50" spans="4:79" ht="13" x14ac:dyDescent="0.35">
      <c r="D50" s="47"/>
      <c r="E50" s="43"/>
      <c r="N50" s="45"/>
      <c r="O50" s="45"/>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row>
    <row r="51" spans="4:79" ht="13" x14ac:dyDescent="0.35">
      <c r="D51" s="47"/>
      <c r="E51" s="43"/>
      <c r="N51" s="45"/>
      <c r="O51" s="45"/>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row>
    <row r="52" spans="4:79" ht="13" x14ac:dyDescent="0.35">
      <c r="D52" s="47"/>
      <c r="E52" s="43"/>
      <c r="N52" s="45"/>
      <c r="O52" s="45"/>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row>
    <row r="53" spans="4:79" ht="13" x14ac:dyDescent="0.35">
      <c r="D53" s="47"/>
      <c r="E53" s="43"/>
      <c r="N53" s="45"/>
      <c r="O53" s="45"/>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row>
    <row r="54" spans="4:79" ht="13" x14ac:dyDescent="0.35">
      <c r="D54" s="47"/>
      <c r="E54" s="43"/>
      <c r="N54" s="45"/>
      <c r="O54" s="45"/>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row>
    <row r="55" spans="4:79" ht="13" x14ac:dyDescent="0.35">
      <c r="D55" s="47"/>
      <c r="E55" s="43"/>
      <c r="N55" s="45"/>
      <c r="O55" s="45"/>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row>
    <row r="56" spans="4:79" ht="13" x14ac:dyDescent="0.35">
      <c r="D56" s="47"/>
      <c r="E56" s="43"/>
      <c r="N56" s="45"/>
      <c r="O56" s="45"/>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row>
    <row r="57" spans="4:79" ht="13" x14ac:dyDescent="0.35">
      <c r="D57" s="47"/>
      <c r="E57" s="43"/>
      <c r="N57" s="45"/>
      <c r="O57" s="45"/>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row>
    <row r="58" spans="4:79" ht="13" x14ac:dyDescent="0.35">
      <c r="D58" s="47"/>
      <c r="E58" s="43"/>
      <c r="N58" s="45"/>
      <c r="O58" s="45"/>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row>
    <row r="59" spans="4:79" ht="13" x14ac:dyDescent="0.35">
      <c r="D59" s="47"/>
      <c r="E59" s="43"/>
      <c r="N59" s="45"/>
      <c r="O59" s="45"/>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row>
    <row r="60" spans="4:79" ht="13" x14ac:dyDescent="0.35">
      <c r="D60" s="47"/>
      <c r="E60" s="43"/>
      <c r="N60" s="45"/>
      <c r="O60" s="45"/>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row>
    <row r="61" spans="4:79" ht="13" x14ac:dyDescent="0.35">
      <c r="D61" s="47"/>
      <c r="E61" s="43"/>
      <c r="N61" s="45"/>
      <c r="O61" s="45"/>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row>
    <row r="62" spans="4:79" ht="13" x14ac:dyDescent="0.35">
      <c r="D62" s="47"/>
      <c r="E62" s="43"/>
      <c r="N62" s="45"/>
      <c r="O62" s="45"/>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row>
    <row r="63" spans="4:79" ht="13" x14ac:dyDescent="0.35">
      <c r="D63" s="47"/>
      <c r="E63" s="43"/>
      <c r="N63" s="45"/>
      <c r="O63" s="45"/>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row>
    <row r="64" spans="4:79" ht="13" x14ac:dyDescent="0.35">
      <c r="D64" s="47"/>
      <c r="E64" s="43"/>
      <c r="N64" s="45"/>
      <c r="O64" s="45"/>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row>
    <row r="65" spans="4:79" ht="13" x14ac:dyDescent="0.35">
      <c r="D65" s="47"/>
      <c r="E65" s="43"/>
      <c r="N65" s="45"/>
      <c r="O65" s="45"/>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row>
    <row r="66" spans="4:79" ht="13" x14ac:dyDescent="0.35">
      <c r="D66" s="47"/>
      <c r="E66" s="43"/>
      <c r="N66" s="45"/>
      <c r="O66" s="45"/>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row>
    <row r="67" spans="4:79" ht="13" x14ac:dyDescent="0.35">
      <c r="D67" s="47"/>
      <c r="E67" s="43"/>
      <c r="N67" s="45"/>
      <c r="O67" s="45"/>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row>
    <row r="68" spans="4:79" ht="13" x14ac:dyDescent="0.35">
      <c r="D68" s="47"/>
      <c r="E68" s="43"/>
      <c r="N68" s="45"/>
      <c r="O68" s="45"/>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row>
    <row r="69" spans="4:79" ht="13" x14ac:dyDescent="0.35">
      <c r="D69" s="47"/>
      <c r="E69" s="43"/>
      <c r="N69" s="45"/>
      <c r="O69" s="45"/>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row>
    <row r="70" spans="4:79" ht="13" x14ac:dyDescent="0.35">
      <c r="D70" s="47"/>
      <c r="E70" s="43"/>
      <c r="N70" s="45"/>
      <c r="O70" s="45"/>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row>
    <row r="71" spans="4:79" ht="13" x14ac:dyDescent="0.35">
      <c r="D71" s="47"/>
      <c r="E71" s="43"/>
      <c r="N71" s="45"/>
      <c r="O71" s="45"/>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row>
    <row r="72" spans="4:79" ht="13" x14ac:dyDescent="0.35">
      <c r="D72" s="47"/>
      <c r="E72" s="43"/>
      <c r="N72" s="45"/>
      <c r="O72" s="45"/>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row>
    <row r="73" spans="4:79" ht="13" x14ac:dyDescent="0.35">
      <c r="D73" s="47"/>
      <c r="E73" s="43"/>
      <c r="N73" s="45"/>
      <c r="O73" s="45"/>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row>
    <row r="74" spans="4:79" ht="13" x14ac:dyDescent="0.35">
      <c r="D74" s="47"/>
      <c r="E74" s="43"/>
      <c r="N74" s="45"/>
      <c r="O74" s="45"/>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row>
    <row r="75" spans="4:79" ht="13" x14ac:dyDescent="0.35">
      <c r="D75" s="47"/>
      <c r="E75" s="43"/>
      <c r="N75" s="45"/>
      <c r="O75" s="45"/>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row>
    <row r="76" spans="4:79" ht="13" x14ac:dyDescent="0.35">
      <c r="D76" s="47"/>
      <c r="E76" s="43"/>
      <c r="N76" s="45"/>
      <c r="O76" s="45"/>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row>
    <row r="77" spans="4:79" ht="13" x14ac:dyDescent="0.35">
      <c r="D77" s="47"/>
      <c r="E77" s="43"/>
      <c r="N77" s="45"/>
      <c r="O77" s="45"/>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row>
    <row r="78" spans="4:79" ht="13" x14ac:dyDescent="0.35">
      <c r="D78" s="47"/>
      <c r="E78" s="43"/>
      <c r="N78" s="45"/>
      <c r="O78" s="45"/>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row>
    <row r="79" spans="4:79" ht="13" x14ac:dyDescent="0.35">
      <c r="D79" s="47"/>
      <c r="E79" s="43"/>
      <c r="N79" s="45"/>
      <c r="O79" s="45"/>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row>
    <row r="80" spans="4:79" ht="13" x14ac:dyDescent="0.35">
      <c r="D80" s="47"/>
      <c r="E80" s="43"/>
      <c r="N80" s="45"/>
      <c r="O80" s="45"/>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row>
    <row r="81" spans="4:79" ht="13" x14ac:dyDescent="0.35">
      <c r="D81" s="47"/>
      <c r="E81" s="43"/>
      <c r="N81" s="45"/>
      <c r="O81" s="45"/>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row>
    <row r="82" spans="4:79" ht="13" x14ac:dyDescent="0.35">
      <c r="D82" s="47"/>
      <c r="E82" s="43"/>
      <c r="N82" s="45"/>
      <c r="O82" s="45"/>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row>
    <row r="83" spans="4:79" ht="13" x14ac:dyDescent="0.35">
      <c r="D83" s="47"/>
      <c r="E83" s="43"/>
      <c r="N83" s="45"/>
      <c r="O83" s="45"/>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row>
    <row r="84" spans="4:79" ht="13" x14ac:dyDescent="0.35">
      <c r="D84" s="47"/>
      <c r="E84" s="43"/>
      <c r="N84" s="45"/>
      <c r="O84" s="45"/>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row>
    <row r="85" spans="4:79" ht="13" x14ac:dyDescent="0.35">
      <c r="D85" s="47"/>
      <c r="E85" s="43"/>
      <c r="N85" s="45"/>
      <c r="O85" s="45"/>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row>
    <row r="86" spans="4:79" ht="13" x14ac:dyDescent="0.35">
      <c r="D86" s="47"/>
      <c r="E86" s="43"/>
      <c r="N86" s="45"/>
      <c r="O86" s="45"/>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row>
    <row r="87" spans="4:79" ht="13" x14ac:dyDescent="0.35">
      <c r="D87" s="47"/>
      <c r="E87" s="43"/>
      <c r="N87" s="45"/>
      <c r="O87" s="45"/>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row>
    <row r="88" spans="4:79" ht="13" x14ac:dyDescent="0.35">
      <c r="D88" s="47"/>
      <c r="E88" s="43"/>
      <c r="N88" s="45"/>
      <c r="O88" s="45"/>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row>
    <row r="89" spans="4:79" ht="13" x14ac:dyDescent="0.35">
      <c r="D89" s="47"/>
      <c r="E89" s="43"/>
      <c r="N89" s="45"/>
      <c r="O89" s="45"/>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row>
    <row r="90" spans="4:79" ht="13" x14ac:dyDescent="0.35">
      <c r="D90" s="47"/>
      <c r="E90" s="43"/>
      <c r="N90" s="45"/>
      <c r="O90" s="45"/>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row>
    <row r="91" spans="4:79" ht="13" x14ac:dyDescent="0.35">
      <c r="D91" s="47"/>
      <c r="E91" s="43"/>
      <c r="N91" s="45"/>
      <c r="O91" s="45"/>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row>
    <row r="92" spans="4:79" ht="13" x14ac:dyDescent="0.35">
      <c r="D92" s="47"/>
      <c r="E92" s="43"/>
      <c r="N92" s="45"/>
      <c r="O92" s="45"/>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4"/>
      <c r="BA92" s="44"/>
      <c r="BB92" s="44"/>
      <c r="BC92" s="44"/>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row>
    <row r="93" spans="4:79" ht="13" x14ac:dyDescent="0.35">
      <c r="D93" s="47"/>
      <c r="E93" s="43"/>
      <c r="N93" s="45"/>
      <c r="O93" s="45"/>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row>
    <row r="94" spans="4:79" ht="13" x14ac:dyDescent="0.35">
      <c r="D94" s="47"/>
      <c r="E94" s="43"/>
      <c r="N94" s="45"/>
      <c r="O94" s="45"/>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row>
    <row r="95" spans="4:79" ht="13" x14ac:dyDescent="0.35">
      <c r="D95" s="47"/>
      <c r="E95" s="43"/>
      <c r="N95" s="45"/>
      <c r="O95" s="45"/>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row>
    <row r="96" spans="4:79" ht="13" x14ac:dyDescent="0.35">
      <c r="D96" s="47"/>
      <c r="E96" s="43"/>
      <c r="N96" s="45"/>
      <c r="O96" s="45"/>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row>
    <row r="97" spans="4:79" ht="13" x14ac:dyDescent="0.35">
      <c r="D97" s="47"/>
      <c r="E97" s="43"/>
      <c r="N97" s="45"/>
      <c r="O97" s="45"/>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row>
    <row r="98" spans="4:79" ht="13" x14ac:dyDescent="0.35">
      <c r="D98" s="47"/>
      <c r="E98" s="43"/>
      <c r="N98" s="45"/>
      <c r="O98" s="45"/>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row>
    <row r="99" spans="4:79" ht="13" x14ac:dyDescent="0.35">
      <c r="D99" s="47"/>
      <c r="E99" s="43"/>
      <c r="N99" s="45"/>
      <c r="O99" s="45"/>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row>
    <row r="100" spans="4:79" ht="13" x14ac:dyDescent="0.35">
      <c r="D100" s="47"/>
      <c r="E100" s="43"/>
      <c r="N100" s="45"/>
      <c r="O100" s="45"/>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44"/>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row>
    <row r="101" spans="4:79" ht="13" x14ac:dyDescent="0.35">
      <c r="D101" s="47"/>
      <c r="E101" s="43"/>
      <c r="N101" s="45"/>
      <c r="O101" s="45"/>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row>
    <row r="102" spans="4:79" ht="13" x14ac:dyDescent="0.35">
      <c r="D102" s="47"/>
      <c r="E102" s="43"/>
      <c r="N102" s="45"/>
      <c r="O102" s="45"/>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row>
    <row r="103" spans="4:79" ht="13" x14ac:dyDescent="0.35">
      <c r="D103" s="47"/>
      <c r="E103" s="43"/>
      <c r="N103" s="45"/>
      <c r="O103" s="45"/>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4"/>
      <c r="AY103" s="44"/>
      <c r="AZ103" s="44"/>
      <c r="BA103" s="44"/>
      <c r="BB103" s="44"/>
      <c r="BC103" s="44"/>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row>
    <row r="104" spans="4:79" ht="13" x14ac:dyDescent="0.35">
      <c r="D104" s="47"/>
      <c r="E104" s="43"/>
      <c r="N104" s="45"/>
      <c r="O104" s="45"/>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row>
    <row r="105" spans="4:79" ht="13" x14ac:dyDescent="0.35">
      <c r="D105" s="47"/>
      <c r="E105" s="43"/>
      <c r="N105" s="45"/>
      <c r="O105" s="45"/>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row>
    <row r="106" spans="4:79" ht="13" x14ac:dyDescent="0.35">
      <c r="D106" s="47"/>
      <c r="E106" s="43"/>
      <c r="N106" s="45"/>
      <c r="O106" s="45"/>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row>
    <row r="107" spans="4:79" ht="13" x14ac:dyDescent="0.35">
      <c r="D107" s="47"/>
      <c r="E107" s="43"/>
      <c r="N107" s="45"/>
      <c r="O107" s="45"/>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row>
    <row r="108" spans="4:79" ht="13" x14ac:dyDescent="0.35">
      <c r="D108" s="47"/>
      <c r="E108" s="43"/>
      <c r="N108" s="45"/>
      <c r="O108" s="45"/>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row>
    <row r="109" spans="4:79" ht="13" x14ac:dyDescent="0.35">
      <c r="D109" s="47"/>
      <c r="E109" s="43"/>
      <c r="N109" s="45"/>
      <c r="O109" s="45"/>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row>
    <row r="110" spans="4:79" ht="13" x14ac:dyDescent="0.35">
      <c r="D110" s="47"/>
      <c r="E110" s="43"/>
      <c r="N110" s="45"/>
      <c r="O110" s="45"/>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row>
    <row r="111" spans="4:79" ht="13" x14ac:dyDescent="0.35">
      <c r="D111" s="47"/>
      <c r="E111" s="43"/>
      <c r="N111" s="45"/>
      <c r="O111" s="45"/>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row>
    <row r="112" spans="4:79" ht="13" x14ac:dyDescent="0.35">
      <c r="D112" s="47"/>
      <c r="E112" s="43"/>
      <c r="N112" s="45"/>
      <c r="O112" s="45"/>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row>
    <row r="113" spans="4:79" ht="13" x14ac:dyDescent="0.35">
      <c r="D113" s="47"/>
      <c r="E113" s="43"/>
      <c r="N113" s="45"/>
      <c r="O113" s="45"/>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row>
    <row r="114" spans="4:79" ht="13" x14ac:dyDescent="0.35">
      <c r="D114" s="47"/>
      <c r="E114" s="43"/>
      <c r="N114" s="45"/>
      <c r="O114" s="45"/>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row>
    <row r="115" spans="4:79" ht="13" x14ac:dyDescent="0.35">
      <c r="D115" s="47"/>
      <c r="E115" s="43"/>
      <c r="N115" s="45"/>
      <c r="O115" s="45"/>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row>
    <row r="116" spans="4:79" ht="13" x14ac:dyDescent="0.35">
      <c r="D116" s="47"/>
      <c r="E116" s="43"/>
      <c r="N116" s="45"/>
      <c r="O116" s="45"/>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row>
    <row r="117" spans="4:79" ht="13" x14ac:dyDescent="0.35">
      <c r="D117" s="47"/>
      <c r="E117" s="43"/>
      <c r="N117" s="45"/>
      <c r="O117" s="45"/>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row>
    <row r="118" spans="4:79" ht="13" x14ac:dyDescent="0.35">
      <c r="D118" s="47"/>
      <c r="E118" s="43"/>
      <c r="N118" s="45"/>
      <c r="O118" s="45"/>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row>
    <row r="119" spans="4:79" ht="13" x14ac:dyDescent="0.35">
      <c r="D119" s="47"/>
      <c r="E119" s="43"/>
      <c r="N119" s="45"/>
      <c r="O119" s="45"/>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row>
    <row r="120" spans="4:79" ht="13" x14ac:dyDescent="0.35">
      <c r="D120" s="47"/>
      <c r="E120" s="43"/>
      <c r="N120" s="45"/>
      <c r="O120" s="45"/>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row>
    <row r="121" spans="4:79" ht="13" x14ac:dyDescent="0.35">
      <c r="D121" s="47"/>
      <c r="E121" s="43"/>
      <c r="N121" s="45"/>
      <c r="O121" s="45"/>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row>
    <row r="122" spans="4:79" ht="13" x14ac:dyDescent="0.35">
      <c r="D122" s="47"/>
      <c r="E122" s="43"/>
      <c r="N122" s="45"/>
      <c r="O122" s="45"/>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44"/>
      <c r="AZ122" s="44"/>
      <c r="BA122" s="44"/>
      <c r="BB122" s="44"/>
      <c r="BC122" s="44"/>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row>
    <row r="123" spans="4:79" ht="13" x14ac:dyDescent="0.35">
      <c r="D123" s="47"/>
      <c r="E123" s="43"/>
      <c r="N123" s="45"/>
      <c r="O123" s="45"/>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row>
    <row r="124" spans="4:79" ht="13" x14ac:dyDescent="0.35">
      <c r="D124" s="47"/>
      <c r="E124" s="43"/>
      <c r="N124" s="45"/>
      <c r="O124" s="45"/>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row>
    <row r="125" spans="4:79" ht="13" x14ac:dyDescent="0.35">
      <c r="D125" s="47"/>
      <c r="E125" s="43"/>
      <c r="N125" s="45"/>
      <c r="O125" s="45"/>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row>
    <row r="126" spans="4:79" ht="13" x14ac:dyDescent="0.35">
      <c r="D126" s="47"/>
      <c r="E126" s="43"/>
      <c r="N126" s="45"/>
      <c r="O126" s="45"/>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row>
    <row r="127" spans="4:79" ht="13" x14ac:dyDescent="0.35">
      <c r="D127" s="47"/>
      <c r="E127" s="43"/>
      <c r="N127" s="45"/>
      <c r="O127" s="45"/>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row>
    <row r="128" spans="4:79" ht="13" x14ac:dyDescent="0.35">
      <c r="D128" s="47"/>
      <c r="E128" s="43"/>
      <c r="N128" s="45"/>
      <c r="O128" s="45"/>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c r="BA128" s="44"/>
      <c r="BB128" s="44"/>
      <c r="BC128" s="44"/>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row>
    <row r="129" spans="4:79" ht="13" x14ac:dyDescent="0.35">
      <c r="D129" s="47"/>
      <c r="E129" s="43"/>
      <c r="N129" s="45"/>
      <c r="O129" s="45"/>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4"/>
      <c r="AY129" s="44"/>
      <c r="AZ129" s="44"/>
      <c r="BA129" s="44"/>
      <c r="BB129" s="44"/>
      <c r="BC129" s="44"/>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row>
    <row r="130" spans="4:79" ht="13" x14ac:dyDescent="0.35">
      <c r="D130" s="47"/>
      <c r="E130" s="43"/>
      <c r="N130" s="45"/>
      <c r="O130" s="45"/>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4"/>
      <c r="AY130" s="44"/>
      <c r="AZ130" s="44"/>
      <c r="BA130" s="44"/>
      <c r="BB130" s="44"/>
      <c r="BC130" s="44"/>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row>
    <row r="131" spans="4:79" ht="13" x14ac:dyDescent="0.35">
      <c r="D131" s="47"/>
      <c r="E131" s="43"/>
      <c r="N131" s="45"/>
      <c r="O131" s="45"/>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4"/>
      <c r="AY131" s="44"/>
      <c r="AZ131" s="44"/>
      <c r="BA131" s="44"/>
      <c r="BB131" s="44"/>
      <c r="BC131" s="44"/>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row>
    <row r="132" spans="4:79" ht="13" x14ac:dyDescent="0.35">
      <c r="D132" s="47"/>
      <c r="E132" s="43"/>
      <c r="N132" s="45"/>
      <c r="O132" s="45"/>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44"/>
      <c r="AZ132" s="44"/>
      <c r="BA132" s="44"/>
      <c r="BB132" s="44"/>
      <c r="BC132" s="44"/>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row>
    <row r="133" spans="4:79" ht="13" x14ac:dyDescent="0.35">
      <c r="D133" s="47"/>
      <c r="E133" s="43"/>
      <c r="N133" s="45"/>
      <c r="O133" s="45"/>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c r="BA133" s="44"/>
      <c r="BB133" s="44"/>
      <c r="BC133" s="44"/>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row>
    <row r="134" spans="4:79" ht="13" x14ac:dyDescent="0.35">
      <c r="D134" s="47"/>
      <c r="E134" s="43"/>
      <c r="N134" s="45"/>
      <c r="O134" s="45"/>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c r="AZ134" s="44"/>
      <c r="BA134" s="44"/>
      <c r="BB134" s="44"/>
      <c r="BC134" s="44"/>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row>
    <row r="135" spans="4:79" ht="13" x14ac:dyDescent="0.35">
      <c r="D135" s="47"/>
      <c r="E135" s="43"/>
      <c r="N135" s="45"/>
      <c r="O135" s="45"/>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4"/>
      <c r="AY135" s="44"/>
      <c r="AZ135" s="44"/>
      <c r="BA135" s="44"/>
      <c r="BB135" s="44"/>
      <c r="BC135" s="44"/>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row>
    <row r="136" spans="4:79" ht="13" x14ac:dyDescent="0.35">
      <c r="D136" s="47"/>
      <c r="E136" s="43"/>
      <c r="N136" s="45"/>
      <c r="O136" s="45"/>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4"/>
      <c r="AZ136" s="44"/>
      <c r="BA136" s="44"/>
      <c r="BB136" s="44"/>
      <c r="BC136" s="44"/>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row>
    <row r="137" spans="4:79" ht="13" x14ac:dyDescent="0.35">
      <c r="D137" s="47"/>
      <c r="E137" s="43"/>
      <c r="N137" s="45"/>
      <c r="O137" s="45"/>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4"/>
      <c r="AZ137" s="44"/>
      <c r="BA137" s="44"/>
      <c r="BB137" s="44"/>
      <c r="BC137" s="44"/>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row>
    <row r="138" spans="4:79" ht="13" x14ac:dyDescent="0.35">
      <c r="D138" s="47"/>
      <c r="E138" s="43"/>
      <c r="N138" s="45"/>
      <c r="O138" s="45"/>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c r="AZ138" s="44"/>
      <c r="BA138" s="44"/>
      <c r="BB138" s="44"/>
      <c r="BC138" s="44"/>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row>
    <row r="139" spans="4:79" ht="13" x14ac:dyDescent="0.35">
      <c r="D139" s="47"/>
      <c r="E139" s="43"/>
      <c r="N139" s="45"/>
      <c r="O139" s="45"/>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44"/>
      <c r="AR139" s="44"/>
      <c r="AS139" s="44"/>
      <c r="AT139" s="44"/>
      <c r="AU139" s="44"/>
      <c r="AV139" s="44"/>
      <c r="AW139" s="44"/>
      <c r="AX139" s="44"/>
      <c r="AY139" s="44"/>
      <c r="AZ139" s="44"/>
      <c r="BA139" s="44"/>
      <c r="BB139" s="44"/>
      <c r="BC139" s="44"/>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row>
    <row r="140" spans="4:79" ht="13" x14ac:dyDescent="0.35">
      <c r="D140" s="47"/>
      <c r="E140" s="43"/>
      <c r="N140" s="45"/>
      <c r="O140" s="45"/>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c r="AQ140" s="44"/>
      <c r="AR140" s="44"/>
      <c r="AS140" s="44"/>
      <c r="AT140" s="44"/>
      <c r="AU140" s="44"/>
      <c r="AV140" s="44"/>
      <c r="AW140" s="44"/>
      <c r="AX140" s="44"/>
      <c r="AY140" s="44"/>
      <c r="AZ140" s="44"/>
      <c r="BA140" s="44"/>
      <c r="BB140" s="44"/>
      <c r="BC140" s="44"/>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row>
    <row r="141" spans="4:79" ht="13" x14ac:dyDescent="0.35">
      <c r="D141" s="47"/>
      <c r="E141" s="43"/>
      <c r="N141" s="45"/>
      <c r="O141" s="45"/>
      <c r="P141" s="44"/>
      <c r="Q141" s="44"/>
      <c r="R141" s="44"/>
      <c r="S141" s="44"/>
      <c r="T141" s="44"/>
      <c r="U141" s="44"/>
      <c r="V141" s="44"/>
      <c r="W141" s="44"/>
      <c r="X141" s="44"/>
      <c r="Y141" s="44"/>
      <c r="Z141" s="44"/>
      <c r="AA141" s="44"/>
      <c r="AB141" s="44"/>
      <c r="AC141" s="44"/>
      <c r="AD141" s="44"/>
      <c r="AE141" s="44"/>
      <c r="AF141" s="44"/>
      <c r="AG141" s="44"/>
      <c r="AH141" s="44"/>
      <c r="AI141" s="44"/>
      <c r="AJ141" s="44"/>
      <c r="AK141" s="44"/>
      <c r="AL141" s="44"/>
      <c r="AM141" s="44"/>
      <c r="AN141" s="44"/>
      <c r="AO141" s="44"/>
      <c r="AP141" s="44"/>
      <c r="AQ141" s="44"/>
      <c r="AR141" s="44"/>
      <c r="AS141" s="44"/>
      <c r="AT141" s="44"/>
      <c r="AU141" s="44"/>
      <c r="AV141" s="44"/>
      <c r="AW141" s="44"/>
      <c r="AX141" s="44"/>
      <c r="AY141" s="44"/>
      <c r="AZ141" s="44"/>
      <c r="BA141" s="44"/>
      <c r="BB141" s="44"/>
      <c r="BC141" s="44"/>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row>
    <row r="142" spans="4:79" ht="13" x14ac:dyDescent="0.35">
      <c r="D142" s="47"/>
      <c r="E142" s="43"/>
      <c r="N142" s="45"/>
      <c r="O142" s="45"/>
      <c r="P142" s="44"/>
      <c r="Q142" s="44"/>
      <c r="R142" s="44"/>
      <c r="S142" s="44"/>
      <c r="T142" s="44"/>
      <c r="U142" s="44"/>
      <c r="V142" s="44"/>
      <c r="W142" s="44"/>
      <c r="X142" s="44"/>
      <c r="Y142" s="44"/>
      <c r="Z142" s="44"/>
      <c r="AA142" s="44"/>
      <c r="AB142" s="44"/>
      <c r="AC142" s="44"/>
      <c r="AD142" s="44"/>
      <c r="AE142" s="44"/>
      <c r="AF142" s="44"/>
      <c r="AG142" s="44"/>
      <c r="AH142" s="44"/>
      <c r="AI142" s="44"/>
      <c r="AJ142" s="44"/>
      <c r="AK142" s="44"/>
      <c r="AL142" s="44"/>
      <c r="AM142" s="44"/>
      <c r="AN142" s="44"/>
      <c r="AO142" s="44"/>
      <c r="AP142" s="44"/>
      <c r="AQ142" s="44"/>
      <c r="AR142" s="44"/>
      <c r="AS142" s="44"/>
      <c r="AT142" s="44"/>
      <c r="AU142" s="44"/>
      <c r="AV142" s="44"/>
      <c r="AW142" s="44"/>
      <c r="AX142" s="44"/>
      <c r="AY142" s="44"/>
      <c r="AZ142" s="44"/>
      <c r="BA142" s="44"/>
      <c r="BB142" s="44"/>
      <c r="BC142" s="44"/>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row>
    <row r="143" spans="4:79" ht="13" x14ac:dyDescent="0.35">
      <c r="D143" s="47"/>
      <c r="E143" s="43"/>
      <c r="N143" s="45"/>
      <c r="O143" s="45"/>
      <c r="P143" s="44"/>
      <c r="Q143" s="44"/>
      <c r="R143" s="44"/>
      <c r="S143" s="44"/>
      <c r="T143" s="44"/>
      <c r="U143" s="44"/>
      <c r="V143" s="44"/>
      <c r="W143" s="44"/>
      <c r="X143" s="44"/>
      <c r="Y143" s="44"/>
      <c r="Z143" s="44"/>
      <c r="AA143" s="44"/>
      <c r="AB143" s="44"/>
      <c r="AC143" s="44"/>
      <c r="AD143" s="44"/>
      <c r="AE143" s="44"/>
      <c r="AF143" s="44"/>
      <c r="AG143" s="44"/>
      <c r="AH143" s="44"/>
      <c r="AI143" s="44"/>
      <c r="AJ143" s="44"/>
      <c r="AK143" s="44"/>
      <c r="AL143" s="44"/>
      <c r="AM143" s="44"/>
      <c r="AN143" s="44"/>
      <c r="AO143" s="44"/>
      <c r="AP143" s="44"/>
      <c r="AQ143" s="44"/>
      <c r="AR143" s="44"/>
      <c r="AS143" s="44"/>
      <c r="AT143" s="44"/>
      <c r="AU143" s="44"/>
      <c r="AV143" s="44"/>
      <c r="AW143" s="44"/>
      <c r="AX143" s="44"/>
      <c r="AY143" s="44"/>
      <c r="AZ143" s="44"/>
      <c r="BA143" s="44"/>
      <c r="BB143" s="44"/>
      <c r="BC143" s="44"/>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row>
    <row r="144" spans="4:79" ht="13" x14ac:dyDescent="0.35">
      <c r="D144" s="47"/>
      <c r="E144" s="43"/>
      <c r="N144" s="45"/>
      <c r="O144" s="45"/>
      <c r="P144" s="44"/>
      <c r="Q144" s="44"/>
      <c r="R144" s="44"/>
      <c r="S144" s="44"/>
      <c r="T144" s="44"/>
      <c r="U144" s="44"/>
      <c r="V144" s="44"/>
      <c r="W144" s="44"/>
      <c r="X144" s="44"/>
      <c r="Y144" s="44"/>
      <c r="Z144" s="44"/>
      <c r="AA144" s="44"/>
      <c r="AB144" s="44"/>
      <c r="AC144" s="44"/>
      <c r="AD144" s="44"/>
      <c r="AE144" s="44"/>
      <c r="AF144" s="44"/>
      <c r="AG144" s="44"/>
      <c r="AH144" s="44"/>
      <c r="AI144" s="44"/>
      <c r="AJ144" s="44"/>
      <c r="AK144" s="44"/>
      <c r="AL144" s="44"/>
      <c r="AM144" s="44"/>
      <c r="AN144" s="44"/>
      <c r="AO144" s="44"/>
      <c r="AP144" s="44"/>
      <c r="AQ144" s="44"/>
      <c r="AR144" s="44"/>
      <c r="AS144" s="44"/>
      <c r="AT144" s="44"/>
      <c r="AU144" s="44"/>
      <c r="AV144" s="44"/>
      <c r="AW144" s="44"/>
      <c r="AX144" s="44"/>
      <c r="AY144" s="44"/>
      <c r="AZ144" s="44"/>
      <c r="BA144" s="44"/>
      <c r="BB144" s="44"/>
      <c r="BC144" s="44"/>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row>
    <row r="145" spans="4:79" ht="13" x14ac:dyDescent="0.35">
      <c r="D145" s="47"/>
      <c r="E145" s="43"/>
      <c r="N145" s="45"/>
      <c r="O145" s="45"/>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4"/>
      <c r="AQ145" s="44"/>
      <c r="AR145" s="44"/>
      <c r="AS145" s="44"/>
      <c r="AT145" s="44"/>
      <c r="AU145" s="44"/>
      <c r="AV145" s="44"/>
      <c r="AW145" s="44"/>
      <c r="AX145" s="44"/>
      <c r="AY145" s="44"/>
      <c r="AZ145" s="44"/>
      <c r="BA145" s="44"/>
      <c r="BB145" s="44"/>
      <c r="BC145" s="44"/>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row>
    <row r="146" spans="4:79" ht="13" x14ac:dyDescent="0.35">
      <c r="D146" s="47"/>
      <c r="E146" s="43"/>
      <c r="N146" s="45"/>
      <c r="O146" s="45"/>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4"/>
      <c r="AQ146" s="44"/>
      <c r="AR146" s="44"/>
      <c r="AS146" s="44"/>
      <c r="AT146" s="44"/>
      <c r="AU146" s="44"/>
      <c r="AV146" s="44"/>
      <c r="AW146" s="44"/>
      <c r="AX146" s="44"/>
      <c r="AY146" s="44"/>
      <c r="AZ146" s="44"/>
      <c r="BA146" s="44"/>
      <c r="BB146" s="44"/>
      <c r="BC146" s="44"/>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row>
    <row r="147" spans="4:79" ht="13" x14ac:dyDescent="0.35">
      <c r="D147" s="47"/>
      <c r="E147" s="43"/>
      <c r="N147" s="45"/>
      <c r="O147" s="45"/>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44"/>
      <c r="AY147" s="44"/>
      <c r="AZ147" s="44"/>
      <c r="BA147" s="44"/>
      <c r="BB147" s="44"/>
      <c r="BC147" s="44"/>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row>
    <row r="148" spans="4:79" ht="13" x14ac:dyDescent="0.35">
      <c r="D148" s="47"/>
      <c r="E148" s="43"/>
      <c r="N148" s="45"/>
      <c r="O148" s="45"/>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c r="AP148" s="44"/>
      <c r="AQ148" s="44"/>
      <c r="AR148" s="44"/>
      <c r="AS148" s="44"/>
      <c r="AT148" s="44"/>
      <c r="AU148" s="44"/>
      <c r="AV148" s="44"/>
      <c r="AW148" s="44"/>
      <c r="AX148" s="44"/>
      <c r="AY148" s="44"/>
      <c r="AZ148" s="44"/>
      <c r="BA148" s="44"/>
      <c r="BB148" s="44"/>
      <c r="BC148" s="44"/>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row>
    <row r="149" spans="4:79" ht="13" x14ac:dyDescent="0.35">
      <c r="D149" s="47"/>
      <c r="E149" s="43"/>
      <c r="N149" s="45"/>
      <c r="O149" s="45"/>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44"/>
      <c r="AR149" s="44"/>
      <c r="AS149" s="44"/>
      <c r="AT149" s="44"/>
      <c r="AU149" s="44"/>
      <c r="AV149" s="44"/>
      <c r="AW149" s="44"/>
      <c r="AX149" s="44"/>
      <c r="AY149" s="44"/>
      <c r="AZ149" s="44"/>
      <c r="BA149" s="44"/>
      <c r="BB149" s="44"/>
      <c r="BC149" s="44"/>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row>
    <row r="150" spans="4:79" ht="13" x14ac:dyDescent="0.35">
      <c r="D150" s="47"/>
      <c r="E150" s="43"/>
      <c r="N150" s="45"/>
      <c r="O150" s="45"/>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44"/>
      <c r="AY150" s="44"/>
      <c r="AZ150" s="44"/>
      <c r="BA150" s="44"/>
      <c r="BB150" s="44"/>
      <c r="BC150" s="44"/>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row>
    <row r="151" spans="4:79" ht="13" x14ac:dyDescent="0.35">
      <c r="D151" s="47"/>
      <c r="E151" s="43"/>
      <c r="N151" s="45"/>
      <c r="O151" s="45"/>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44"/>
      <c r="AY151" s="44"/>
      <c r="AZ151" s="44"/>
      <c r="BA151" s="44"/>
      <c r="BB151" s="44"/>
      <c r="BC151" s="44"/>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row>
    <row r="152" spans="4:79" ht="13" x14ac:dyDescent="0.35">
      <c r="D152" s="47"/>
      <c r="E152" s="43"/>
      <c r="N152" s="45"/>
      <c r="O152" s="45"/>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44"/>
      <c r="AY152" s="44"/>
      <c r="AZ152" s="44"/>
      <c r="BA152" s="44"/>
      <c r="BB152" s="44"/>
      <c r="BC152" s="44"/>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row>
    <row r="153" spans="4:79" ht="13" x14ac:dyDescent="0.35">
      <c r="D153" s="47"/>
      <c r="E153" s="43"/>
      <c r="N153" s="45"/>
      <c r="O153" s="45"/>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44"/>
      <c r="AY153" s="44"/>
      <c r="AZ153" s="44"/>
      <c r="BA153" s="44"/>
      <c r="BB153" s="44"/>
      <c r="BC153" s="44"/>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row>
    <row r="154" spans="4:79" ht="13" x14ac:dyDescent="0.35">
      <c r="D154" s="47"/>
      <c r="E154" s="43"/>
      <c r="N154" s="45"/>
      <c r="O154" s="45"/>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44"/>
      <c r="AQ154" s="44"/>
      <c r="AR154" s="44"/>
      <c r="AS154" s="44"/>
      <c r="AT154" s="44"/>
      <c r="AU154" s="44"/>
      <c r="AV154" s="44"/>
      <c r="AW154" s="44"/>
      <c r="AX154" s="44"/>
      <c r="AY154" s="44"/>
      <c r="AZ154" s="44"/>
      <c r="BA154" s="44"/>
      <c r="BB154" s="44"/>
      <c r="BC154" s="44"/>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row>
    <row r="155" spans="4:79" ht="13" x14ac:dyDescent="0.35">
      <c r="D155" s="47"/>
      <c r="E155" s="43"/>
      <c r="N155" s="45"/>
      <c r="O155" s="45"/>
      <c r="P155" s="44"/>
      <c r="Q155" s="44"/>
      <c r="R155" s="44"/>
      <c r="S155" s="44"/>
      <c r="T155" s="44"/>
      <c r="U155" s="44"/>
      <c r="V155" s="44"/>
      <c r="W155" s="44"/>
      <c r="X155" s="44"/>
      <c r="Y155" s="44"/>
      <c r="Z155" s="44"/>
      <c r="AA155" s="44"/>
      <c r="AB155" s="44"/>
      <c r="AC155" s="44"/>
      <c r="AD155" s="44"/>
      <c r="AE155" s="44"/>
      <c r="AF155" s="44"/>
      <c r="AG155" s="44"/>
      <c r="AH155" s="44"/>
      <c r="AI155" s="44"/>
      <c r="AJ155" s="44"/>
      <c r="AK155" s="44"/>
      <c r="AL155" s="44"/>
      <c r="AM155" s="44"/>
      <c r="AN155" s="44"/>
      <c r="AO155" s="44"/>
      <c r="AP155" s="44"/>
      <c r="AQ155" s="44"/>
      <c r="AR155" s="44"/>
      <c r="AS155" s="44"/>
      <c r="AT155" s="44"/>
      <c r="AU155" s="44"/>
      <c r="AV155" s="44"/>
      <c r="AW155" s="44"/>
      <c r="AX155" s="44"/>
      <c r="AY155" s="44"/>
      <c r="AZ155" s="44"/>
      <c r="BA155" s="44"/>
      <c r="BB155" s="44"/>
      <c r="BC155" s="44"/>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row>
    <row r="156" spans="4:79" ht="13" x14ac:dyDescent="0.35">
      <c r="D156" s="47"/>
      <c r="E156" s="43"/>
      <c r="N156" s="45"/>
      <c r="O156" s="45"/>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4"/>
      <c r="AZ156" s="44"/>
      <c r="BA156" s="44"/>
      <c r="BB156" s="44"/>
      <c r="BC156" s="44"/>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row>
    <row r="157" spans="4:79" ht="13" x14ac:dyDescent="0.35">
      <c r="D157" s="47"/>
      <c r="E157" s="43"/>
      <c r="N157" s="45"/>
      <c r="O157" s="45"/>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44"/>
      <c r="AY157" s="44"/>
      <c r="AZ157" s="44"/>
      <c r="BA157" s="44"/>
      <c r="BB157" s="44"/>
      <c r="BC157" s="44"/>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row>
    <row r="158" spans="4:79" ht="13" x14ac:dyDescent="0.35">
      <c r="D158" s="47"/>
      <c r="E158" s="43"/>
      <c r="N158" s="45"/>
      <c r="O158" s="45"/>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44"/>
      <c r="AY158" s="44"/>
      <c r="AZ158" s="44"/>
      <c r="BA158" s="44"/>
      <c r="BB158" s="44"/>
      <c r="BC158" s="44"/>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row>
    <row r="159" spans="4:79" ht="13" x14ac:dyDescent="0.35">
      <c r="D159" s="47"/>
      <c r="E159" s="43"/>
      <c r="N159" s="45"/>
      <c r="O159" s="45"/>
      <c r="P159" s="44"/>
      <c r="Q159" s="44"/>
      <c r="R159" s="44"/>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44"/>
      <c r="AY159" s="44"/>
      <c r="AZ159" s="44"/>
      <c r="BA159" s="44"/>
      <c r="BB159" s="44"/>
      <c r="BC159" s="44"/>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row>
    <row r="160" spans="4:79" ht="13" x14ac:dyDescent="0.35">
      <c r="D160" s="47"/>
      <c r="E160" s="43"/>
      <c r="N160" s="45"/>
      <c r="O160" s="45"/>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44"/>
      <c r="AQ160" s="44"/>
      <c r="AR160" s="44"/>
      <c r="AS160" s="44"/>
      <c r="AT160" s="44"/>
      <c r="AU160" s="44"/>
      <c r="AV160" s="44"/>
      <c r="AW160" s="44"/>
      <c r="AX160" s="44"/>
      <c r="AY160" s="44"/>
      <c r="AZ160" s="44"/>
      <c r="BA160" s="44"/>
      <c r="BB160" s="44"/>
      <c r="BC160" s="44"/>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row>
    <row r="161" spans="4:79" ht="13" x14ac:dyDescent="0.35">
      <c r="D161" s="47"/>
      <c r="E161" s="43"/>
      <c r="N161" s="45"/>
      <c r="O161" s="45"/>
      <c r="P161" s="44"/>
      <c r="Q161" s="44"/>
      <c r="R161" s="44"/>
      <c r="S161" s="44"/>
      <c r="T161" s="44"/>
      <c r="U161" s="44"/>
      <c r="V161" s="44"/>
      <c r="W161" s="44"/>
      <c r="X161" s="44"/>
      <c r="Y161" s="44"/>
      <c r="Z161" s="44"/>
      <c r="AA161" s="44"/>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c r="AY161" s="44"/>
      <c r="AZ161" s="44"/>
      <c r="BA161" s="44"/>
      <c r="BB161" s="44"/>
      <c r="BC161" s="44"/>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row>
    <row r="162" spans="4:79" ht="13" x14ac:dyDescent="0.35">
      <c r="D162" s="47"/>
      <c r="E162" s="43"/>
      <c r="N162" s="45"/>
      <c r="O162" s="45"/>
      <c r="P162" s="44"/>
      <c r="Q162" s="44"/>
      <c r="R162" s="44"/>
      <c r="S162" s="44"/>
      <c r="T162" s="44"/>
      <c r="U162" s="44"/>
      <c r="V162" s="44"/>
      <c r="W162" s="44"/>
      <c r="X162" s="44"/>
      <c r="Y162" s="44"/>
      <c r="Z162" s="44"/>
      <c r="AA162" s="44"/>
      <c r="AB162" s="44"/>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44"/>
      <c r="AY162" s="44"/>
      <c r="AZ162" s="44"/>
      <c r="BA162" s="44"/>
      <c r="BB162" s="44"/>
      <c r="BC162" s="44"/>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row>
    <row r="163" spans="4:79" ht="13" x14ac:dyDescent="0.35">
      <c r="D163" s="47"/>
      <c r="E163" s="43"/>
      <c r="N163" s="45"/>
      <c r="O163" s="45"/>
      <c r="P163" s="44"/>
      <c r="Q163" s="44"/>
      <c r="R163" s="44"/>
      <c r="S163" s="44"/>
      <c r="T163" s="44"/>
      <c r="U163" s="44"/>
      <c r="V163" s="44"/>
      <c r="W163" s="44"/>
      <c r="X163" s="44"/>
      <c r="Y163" s="44"/>
      <c r="Z163" s="44"/>
      <c r="AA163" s="44"/>
      <c r="AB163" s="44"/>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44"/>
      <c r="AY163" s="44"/>
      <c r="AZ163" s="44"/>
      <c r="BA163" s="44"/>
      <c r="BB163" s="44"/>
      <c r="BC163" s="44"/>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row>
    <row r="164" spans="4:79" ht="13" x14ac:dyDescent="0.35">
      <c r="D164" s="47"/>
      <c r="E164" s="43"/>
      <c r="N164" s="45"/>
      <c r="O164" s="45"/>
      <c r="P164" s="44"/>
      <c r="Q164" s="44"/>
      <c r="R164" s="44"/>
      <c r="S164" s="44"/>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c r="AP164" s="44"/>
      <c r="AQ164" s="44"/>
      <c r="AR164" s="44"/>
      <c r="AS164" s="44"/>
      <c r="AT164" s="44"/>
      <c r="AU164" s="44"/>
      <c r="AV164" s="44"/>
      <c r="AW164" s="44"/>
      <c r="AX164" s="44"/>
      <c r="AY164" s="44"/>
      <c r="AZ164" s="44"/>
      <c r="BA164" s="44"/>
      <c r="BB164" s="44"/>
      <c r="BC164" s="44"/>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row>
    <row r="165" spans="4:79" ht="13" x14ac:dyDescent="0.35">
      <c r="D165" s="47"/>
      <c r="E165" s="43"/>
      <c r="N165" s="45"/>
      <c r="O165" s="45"/>
      <c r="P165" s="44"/>
      <c r="Q165" s="44"/>
      <c r="R165" s="44"/>
      <c r="S165" s="44"/>
      <c r="T165" s="44"/>
      <c r="U165" s="44"/>
      <c r="V165" s="44"/>
      <c r="W165" s="44"/>
      <c r="X165" s="44"/>
      <c r="Y165" s="44"/>
      <c r="Z165" s="44"/>
      <c r="AA165" s="44"/>
      <c r="AB165" s="44"/>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44"/>
      <c r="AY165" s="44"/>
      <c r="AZ165" s="44"/>
      <c r="BA165" s="44"/>
      <c r="BB165" s="44"/>
      <c r="BC165" s="44"/>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row>
    <row r="166" spans="4:79" ht="13" x14ac:dyDescent="0.35">
      <c r="D166" s="47"/>
      <c r="E166" s="43"/>
      <c r="N166" s="45"/>
      <c r="O166" s="45"/>
      <c r="P166" s="44"/>
      <c r="Q166" s="44"/>
      <c r="R166" s="44"/>
      <c r="S166" s="44"/>
      <c r="T166" s="44"/>
      <c r="U166" s="44"/>
      <c r="V166" s="44"/>
      <c r="W166" s="44"/>
      <c r="X166" s="44"/>
      <c r="Y166" s="44"/>
      <c r="Z166" s="44"/>
      <c r="AA166" s="44"/>
      <c r="AB166" s="44"/>
      <c r="AC166" s="44"/>
      <c r="AD166" s="44"/>
      <c r="AE166" s="44"/>
      <c r="AF166" s="44"/>
      <c r="AG166" s="44"/>
      <c r="AH166" s="44"/>
      <c r="AI166" s="44"/>
      <c r="AJ166" s="44"/>
      <c r="AK166" s="44"/>
      <c r="AL166" s="44"/>
      <c r="AM166" s="44"/>
      <c r="AN166" s="44"/>
      <c r="AO166" s="44"/>
      <c r="AP166" s="44"/>
      <c r="AQ166" s="44"/>
      <c r="AR166" s="44"/>
      <c r="AS166" s="44"/>
      <c r="AT166" s="44"/>
      <c r="AU166" s="44"/>
      <c r="AV166" s="44"/>
      <c r="AW166" s="44"/>
      <c r="AX166" s="44"/>
      <c r="AY166" s="44"/>
      <c r="AZ166" s="44"/>
      <c r="BA166" s="44"/>
      <c r="BB166" s="44"/>
      <c r="BC166" s="44"/>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row>
    <row r="167" spans="4:79" ht="13" x14ac:dyDescent="0.35">
      <c r="D167" s="47"/>
      <c r="E167" s="43"/>
      <c r="N167" s="45"/>
      <c r="O167" s="45"/>
      <c r="P167" s="44"/>
      <c r="Q167" s="44"/>
      <c r="R167" s="44"/>
      <c r="S167" s="44"/>
      <c r="T167" s="44"/>
      <c r="U167" s="44"/>
      <c r="V167" s="44"/>
      <c r="W167" s="44"/>
      <c r="X167" s="44"/>
      <c r="Y167" s="44"/>
      <c r="Z167" s="44"/>
      <c r="AA167" s="44"/>
      <c r="AB167" s="44"/>
      <c r="AC167" s="44"/>
      <c r="AD167" s="44"/>
      <c r="AE167" s="44"/>
      <c r="AF167" s="44"/>
      <c r="AG167" s="44"/>
      <c r="AH167" s="44"/>
      <c r="AI167" s="44"/>
      <c r="AJ167" s="44"/>
      <c r="AK167" s="44"/>
      <c r="AL167" s="44"/>
      <c r="AM167" s="44"/>
      <c r="AN167" s="44"/>
      <c r="AO167" s="44"/>
      <c r="AP167" s="44"/>
      <c r="AQ167" s="44"/>
      <c r="AR167" s="44"/>
      <c r="AS167" s="44"/>
      <c r="AT167" s="44"/>
      <c r="AU167" s="44"/>
      <c r="AV167" s="44"/>
      <c r="AW167" s="44"/>
      <c r="AX167" s="44"/>
      <c r="AY167" s="44"/>
      <c r="AZ167" s="44"/>
      <c r="BA167" s="44"/>
      <c r="BB167" s="44"/>
      <c r="BC167" s="44"/>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row>
    <row r="168" spans="4:79" ht="13" x14ac:dyDescent="0.35">
      <c r="D168" s="47"/>
      <c r="E168" s="43"/>
      <c r="N168" s="45"/>
      <c r="O168" s="45"/>
      <c r="P168" s="44"/>
      <c r="Q168" s="44"/>
      <c r="R168" s="44"/>
      <c r="S168" s="44"/>
      <c r="T168" s="44"/>
      <c r="U168" s="44"/>
      <c r="V168" s="44"/>
      <c r="W168" s="44"/>
      <c r="X168" s="44"/>
      <c r="Y168" s="44"/>
      <c r="Z168" s="44"/>
      <c r="AA168" s="44"/>
      <c r="AB168" s="44"/>
      <c r="AC168" s="44"/>
      <c r="AD168" s="44"/>
      <c r="AE168" s="44"/>
      <c r="AF168" s="44"/>
      <c r="AG168" s="44"/>
      <c r="AH168" s="44"/>
      <c r="AI168" s="44"/>
      <c r="AJ168" s="44"/>
      <c r="AK168" s="44"/>
      <c r="AL168" s="44"/>
      <c r="AM168" s="44"/>
      <c r="AN168" s="44"/>
      <c r="AO168" s="44"/>
      <c r="AP168" s="44"/>
      <c r="AQ168" s="44"/>
      <c r="AR168" s="44"/>
      <c r="AS168" s="44"/>
      <c r="AT168" s="44"/>
      <c r="AU168" s="44"/>
      <c r="AV168" s="44"/>
      <c r="AW168" s="44"/>
      <c r="AX168" s="44"/>
      <c r="AY168" s="44"/>
      <c r="AZ168" s="44"/>
      <c r="BA168" s="44"/>
      <c r="BB168" s="44"/>
      <c r="BC168" s="44"/>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row>
    <row r="169" spans="4:79" ht="13" x14ac:dyDescent="0.35">
      <c r="D169" s="47"/>
      <c r="E169" s="43"/>
      <c r="N169" s="45"/>
      <c r="O169" s="45"/>
      <c r="P169" s="44"/>
      <c r="Q169" s="44"/>
      <c r="R169" s="44"/>
      <c r="S169" s="44"/>
      <c r="T169" s="44"/>
      <c r="U169" s="44"/>
      <c r="V169" s="44"/>
      <c r="W169" s="44"/>
      <c r="X169" s="44"/>
      <c r="Y169" s="44"/>
      <c r="Z169" s="44"/>
      <c r="AA169" s="44"/>
      <c r="AB169" s="44"/>
      <c r="AC169" s="44"/>
      <c r="AD169" s="44"/>
      <c r="AE169" s="44"/>
      <c r="AF169" s="44"/>
      <c r="AG169" s="44"/>
      <c r="AH169" s="44"/>
      <c r="AI169" s="44"/>
      <c r="AJ169" s="44"/>
      <c r="AK169" s="44"/>
      <c r="AL169" s="44"/>
      <c r="AM169" s="44"/>
      <c r="AN169" s="44"/>
      <c r="AO169" s="44"/>
      <c r="AP169" s="44"/>
      <c r="AQ169" s="44"/>
      <c r="AR169" s="44"/>
      <c r="AS169" s="44"/>
      <c r="AT169" s="44"/>
      <c r="AU169" s="44"/>
      <c r="AV169" s="44"/>
      <c r="AW169" s="44"/>
      <c r="AX169" s="44"/>
      <c r="AY169" s="44"/>
      <c r="AZ169" s="44"/>
      <c r="BA169" s="44"/>
      <c r="BB169" s="44"/>
      <c r="BC169" s="44"/>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row>
    <row r="170" spans="4:79" ht="13" x14ac:dyDescent="0.35">
      <c r="D170" s="47"/>
      <c r="E170" s="43"/>
      <c r="N170" s="45"/>
      <c r="O170" s="45"/>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44"/>
      <c r="AY170" s="44"/>
      <c r="AZ170" s="44"/>
      <c r="BA170" s="44"/>
      <c r="BB170" s="44"/>
      <c r="BC170" s="44"/>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row>
    <row r="171" spans="4:79" ht="13" x14ac:dyDescent="0.35">
      <c r="D171" s="47"/>
      <c r="E171" s="43"/>
      <c r="N171" s="45"/>
      <c r="O171" s="45"/>
      <c r="P171" s="44"/>
      <c r="Q171" s="44"/>
      <c r="R171" s="44"/>
      <c r="S171" s="44"/>
      <c r="T171" s="44"/>
      <c r="U171" s="44"/>
      <c r="V171" s="44"/>
      <c r="W171" s="44"/>
      <c r="X171" s="44"/>
      <c r="Y171" s="44"/>
      <c r="Z171" s="44"/>
      <c r="AA171" s="44"/>
      <c r="AB171" s="44"/>
      <c r="AC171" s="44"/>
      <c r="AD171" s="44"/>
      <c r="AE171" s="44"/>
      <c r="AF171" s="44"/>
      <c r="AG171" s="44"/>
      <c r="AH171" s="44"/>
      <c r="AI171" s="44"/>
      <c r="AJ171" s="44"/>
      <c r="AK171" s="44"/>
      <c r="AL171" s="44"/>
      <c r="AM171" s="44"/>
      <c r="AN171" s="44"/>
      <c r="AO171" s="44"/>
      <c r="AP171" s="44"/>
      <c r="AQ171" s="44"/>
      <c r="AR171" s="44"/>
      <c r="AS171" s="44"/>
      <c r="AT171" s="44"/>
      <c r="AU171" s="44"/>
      <c r="AV171" s="44"/>
      <c r="AW171" s="44"/>
      <c r="AX171" s="44"/>
      <c r="AY171" s="44"/>
      <c r="AZ171" s="44"/>
      <c r="BA171" s="44"/>
      <c r="BB171" s="44"/>
      <c r="BC171" s="44"/>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row>
    <row r="172" spans="4:79" ht="13" x14ac:dyDescent="0.35">
      <c r="D172" s="47"/>
      <c r="E172" s="43"/>
      <c r="N172" s="45"/>
      <c r="O172" s="45"/>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c r="AM172" s="44"/>
      <c r="AN172" s="44"/>
      <c r="AO172" s="44"/>
      <c r="AP172" s="44"/>
      <c r="AQ172" s="44"/>
      <c r="AR172" s="44"/>
      <c r="AS172" s="44"/>
      <c r="AT172" s="44"/>
      <c r="AU172" s="44"/>
      <c r="AV172" s="44"/>
      <c r="AW172" s="44"/>
      <c r="AX172" s="44"/>
      <c r="AY172" s="44"/>
      <c r="AZ172" s="44"/>
      <c r="BA172" s="44"/>
      <c r="BB172" s="44"/>
      <c r="BC172" s="44"/>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row>
    <row r="173" spans="4:79" ht="13" x14ac:dyDescent="0.35">
      <c r="D173" s="47"/>
      <c r="E173" s="43"/>
      <c r="N173" s="45"/>
      <c r="O173" s="45"/>
      <c r="P173" s="44"/>
      <c r="Q173" s="44"/>
      <c r="R173" s="44"/>
      <c r="S173" s="44"/>
      <c r="T173" s="44"/>
      <c r="U173" s="44"/>
      <c r="V173" s="44"/>
      <c r="W173" s="44"/>
      <c r="X173" s="44"/>
      <c r="Y173" s="44"/>
      <c r="Z173" s="44"/>
      <c r="AA173" s="44"/>
      <c r="AB173" s="44"/>
      <c r="AC173" s="44"/>
      <c r="AD173" s="44"/>
      <c r="AE173" s="44"/>
      <c r="AF173" s="44"/>
      <c r="AG173" s="44"/>
      <c r="AH173" s="44"/>
      <c r="AI173" s="44"/>
      <c r="AJ173" s="44"/>
      <c r="AK173" s="44"/>
      <c r="AL173" s="44"/>
      <c r="AM173" s="44"/>
      <c r="AN173" s="44"/>
      <c r="AO173" s="44"/>
      <c r="AP173" s="44"/>
      <c r="AQ173" s="44"/>
      <c r="AR173" s="44"/>
      <c r="AS173" s="44"/>
      <c r="AT173" s="44"/>
      <c r="AU173" s="44"/>
      <c r="AV173" s="44"/>
      <c r="AW173" s="44"/>
      <c r="AX173" s="44"/>
      <c r="AY173" s="44"/>
      <c r="AZ173" s="44"/>
      <c r="BA173" s="44"/>
      <c r="BB173" s="44"/>
      <c r="BC173" s="44"/>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row>
    <row r="174" spans="4:79" ht="13" x14ac:dyDescent="0.35">
      <c r="D174" s="47"/>
      <c r="E174" s="43"/>
      <c r="N174" s="45"/>
      <c r="O174" s="45"/>
      <c r="P174" s="44"/>
      <c r="Q174" s="44"/>
      <c r="R174" s="44"/>
      <c r="S174" s="44"/>
      <c r="T174" s="44"/>
      <c r="U174" s="44"/>
      <c r="V174" s="44"/>
      <c r="W174" s="44"/>
      <c r="X174" s="44"/>
      <c r="Y174" s="44"/>
      <c r="Z174" s="44"/>
      <c r="AA174" s="44"/>
      <c r="AB174" s="44"/>
      <c r="AC174" s="44"/>
      <c r="AD174" s="44"/>
      <c r="AE174" s="44"/>
      <c r="AF174" s="44"/>
      <c r="AG174" s="44"/>
      <c r="AH174" s="44"/>
      <c r="AI174" s="44"/>
      <c r="AJ174" s="44"/>
      <c r="AK174" s="44"/>
      <c r="AL174" s="44"/>
      <c r="AM174" s="44"/>
      <c r="AN174" s="44"/>
      <c r="AO174" s="44"/>
      <c r="AP174" s="44"/>
      <c r="AQ174" s="44"/>
      <c r="AR174" s="44"/>
      <c r="AS174" s="44"/>
      <c r="AT174" s="44"/>
      <c r="AU174" s="44"/>
      <c r="AV174" s="44"/>
      <c r="AW174" s="44"/>
      <c r="AX174" s="44"/>
      <c r="AY174" s="44"/>
      <c r="AZ174" s="44"/>
      <c r="BA174" s="44"/>
      <c r="BB174" s="44"/>
      <c r="BC174" s="44"/>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row>
    <row r="175" spans="4:79" ht="13" x14ac:dyDescent="0.35">
      <c r="D175" s="47"/>
      <c r="E175" s="43"/>
      <c r="N175" s="45"/>
      <c r="O175" s="45"/>
      <c r="P175" s="44"/>
      <c r="Q175" s="44"/>
      <c r="R175" s="44"/>
      <c r="S175" s="44"/>
      <c r="T175" s="44"/>
      <c r="U175" s="44"/>
      <c r="V175" s="44"/>
      <c r="W175" s="44"/>
      <c r="X175" s="44"/>
      <c r="Y175" s="44"/>
      <c r="Z175" s="44"/>
      <c r="AA175" s="44"/>
      <c r="AB175" s="44"/>
      <c r="AC175" s="44"/>
      <c r="AD175" s="44"/>
      <c r="AE175" s="44"/>
      <c r="AF175" s="44"/>
      <c r="AG175" s="44"/>
      <c r="AH175" s="44"/>
      <c r="AI175" s="44"/>
      <c r="AJ175" s="44"/>
      <c r="AK175" s="44"/>
      <c r="AL175" s="44"/>
      <c r="AM175" s="44"/>
      <c r="AN175" s="44"/>
      <c r="AO175" s="44"/>
      <c r="AP175" s="44"/>
      <c r="AQ175" s="44"/>
      <c r="AR175" s="44"/>
      <c r="AS175" s="44"/>
      <c r="AT175" s="44"/>
      <c r="AU175" s="44"/>
      <c r="AV175" s="44"/>
      <c r="AW175" s="44"/>
      <c r="AX175" s="44"/>
      <c r="AY175" s="44"/>
      <c r="AZ175" s="44"/>
      <c r="BA175" s="44"/>
      <c r="BB175" s="44"/>
      <c r="BC175" s="44"/>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row>
    <row r="176" spans="4:79" ht="13" x14ac:dyDescent="0.35">
      <c r="D176" s="47"/>
      <c r="E176" s="43"/>
      <c r="N176" s="45"/>
      <c r="O176" s="45"/>
      <c r="P176" s="44"/>
      <c r="Q176" s="44"/>
      <c r="R176" s="44"/>
      <c r="S176" s="44"/>
      <c r="T176" s="44"/>
      <c r="U176" s="44"/>
      <c r="V176" s="44"/>
      <c r="W176" s="44"/>
      <c r="X176" s="44"/>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c r="AX176" s="44"/>
      <c r="AY176" s="44"/>
      <c r="AZ176" s="44"/>
      <c r="BA176" s="44"/>
      <c r="BB176" s="44"/>
      <c r="BC176" s="44"/>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row>
    <row r="177" spans="4:79" ht="13" x14ac:dyDescent="0.35">
      <c r="D177" s="47"/>
      <c r="E177" s="43"/>
      <c r="N177" s="45"/>
      <c r="O177" s="45"/>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4"/>
      <c r="AW177" s="44"/>
      <c r="AX177" s="44"/>
      <c r="AY177" s="44"/>
      <c r="AZ177" s="44"/>
      <c r="BA177" s="44"/>
      <c r="BB177" s="44"/>
      <c r="BC177" s="44"/>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row>
    <row r="178" spans="4:79" ht="13" x14ac:dyDescent="0.35">
      <c r="D178" s="47"/>
      <c r="E178" s="43"/>
      <c r="N178" s="45"/>
      <c r="O178" s="45"/>
      <c r="P178" s="44"/>
      <c r="Q178" s="44"/>
      <c r="R178" s="44"/>
      <c r="S178" s="44"/>
      <c r="T178" s="44"/>
      <c r="U178" s="44"/>
      <c r="V178" s="44"/>
      <c r="W178" s="44"/>
      <c r="X178" s="44"/>
      <c r="Y178" s="44"/>
      <c r="Z178" s="44"/>
      <c r="AA178" s="44"/>
      <c r="AB178" s="44"/>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44"/>
      <c r="AY178" s="44"/>
      <c r="AZ178" s="44"/>
      <c r="BA178" s="44"/>
      <c r="BB178" s="44"/>
      <c r="BC178" s="44"/>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row>
    <row r="179" spans="4:79" ht="13" x14ac:dyDescent="0.35">
      <c r="D179" s="47"/>
      <c r="E179" s="43"/>
      <c r="N179" s="45"/>
      <c r="O179" s="45"/>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44"/>
      <c r="AY179" s="44"/>
      <c r="AZ179" s="44"/>
      <c r="BA179" s="44"/>
      <c r="BB179" s="44"/>
      <c r="BC179" s="44"/>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row>
    <row r="180" spans="4:79" ht="13" x14ac:dyDescent="0.35">
      <c r="D180" s="47"/>
      <c r="E180" s="43"/>
      <c r="N180" s="45"/>
      <c r="O180" s="45"/>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c r="AY180" s="44"/>
      <c r="AZ180" s="44"/>
      <c r="BA180" s="44"/>
      <c r="BB180" s="44"/>
      <c r="BC180" s="44"/>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row>
    <row r="181" spans="4:79" ht="13" x14ac:dyDescent="0.35">
      <c r="D181" s="47"/>
      <c r="E181" s="43"/>
      <c r="N181" s="45"/>
      <c r="O181" s="45"/>
      <c r="P181" s="44"/>
      <c r="Q181" s="44"/>
      <c r="R181" s="44"/>
      <c r="S181" s="44"/>
      <c r="T181" s="44"/>
      <c r="U181" s="44"/>
      <c r="V181" s="44"/>
      <c r="W181" s="44"/>
      <c r="X181" s="44"/>
      <c r="Y181" s="44"/>
      <c r="Z181" s="44"/>
      <c r="AA181" s="44"/>
      <c r="AB181" s="44"/>
      <c r="AC181" s="44"/>
      <c r="AD181" s="44"/>
      <c r="AE181" s="44"/>
      <c r="AF181" s="44"/>
      <c r="AG181" s="44"/>
      <c r="AH181" s="44"/>
      <c r="AI181" s="44"/>
      <c r="AJ181" s="44"/>
      <c r="AK181" s="44"/>
      <c r="AL181" s="44"/>
      <c r="AM181" s="44"/>
      <c r="AN181" s="44"/>
      <c r="AO181" s="44"/>
      <c r="AP181" s="44"/>
      <c r="AQ181" s="44"/>
      <c r="AR181" s="44"/>
      <c r="AS181" s="44"/>
      <c r="AT181" s="44"/>
      <c r="AU181" s="44"/>
      <c r="AV181" s="44"/>
      <c r="AW181" s="44"/>
      <c r="AX181" s="44"/>
      <c r="AY181" s="44"/>
      <c r="AZ181" s="44"/>
      <c r="BA181" s="44"/>
      <c r="BB181" s="44"/>
      <c r="BC181" s="44"/>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row>
    <row r="182" spans="4:79" ht="13" x14ac:dyDescent="0.35">
      <c r="D182" s="47"/>
      <c r="E182" s="43"/>
      <c r="N182" s="45"/>
      <c r="O182" s="45"/>
      <c r="P182" s="44"/>
      <c r="Q182" s="44"/>
      <c r="R182" s="44"/>
      <c r="S182" s="44"/>
      <c r="T182" s="44"/>
      <c r="U182" s="44"/>
      <c r="V182" s="44"/>
      <c r="W182" s="44"/>
      <c r="X182" s="44"/>
      <c r="Y182" s="44"/>
      <c r="Z182" s="44"/>
      <c r="AA182" s="44"/>
      <c r="AB182" s="44"/>
      <c r="AC182" s="44"/>
      <c r="AD182" s="44"/>
      <c r="AE182" s="44"/>
      <c r="AF182" s="44"/>
      <c r="AG182" s="44"/>
      <c r="AH182" s="44"/>
      <c r="AI182" s="44"/>
      <c r="AJ182" s="44"/>
      <c r="AK182" s="44"/>
      <c r="AL182" s="44"/>
      <c r="AM182" s="44"/>
      <c r="AN182" s="44"/>
      <c r="AO182" s="44"/>
      <c r="AP182" s="44"/>
      <c r="AQ182" s="44"/>
      <c r="AR182" s="44"/>
      <c r="AS182" s="44"/>
      <c r="AT182" s="44"/>
      <c r="AU182" s="44"/>
      <c r="AV182" s="44"/>
      <c r="AW182" s="44"/>
      <c r="AX182" s="44"/>
      <c r="AY182" s="44"/>
      <c r="AZ182" s="44"/>
      <c r="BA182" s="44"/>
      <c r="BB182" s="44"/>
      <c r="BC182" s="44"/>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row>
    <row r="183" spans="4:79" ht="13" x14ac:dyDescent="0.35">
      <c r="D183" s="47"/>
      <c r="E183" s="43"/>
      <c r="N183" s="45"/>
      <c r="O183" s="45"/>
      <c r="P183" s="44"/>
      <c r="Q183" s="44"/>
      <c r="R183" s="44"/>
      <c r="S183" s="44"/>
      <c r="T183" s="44"/>
      <c r="U183" s="44"/>
      <c r="V183" s="44"/>
      <c r="W183" s="44"/>
      <c r="X183" s="44"/>
      <c r="Y183" s="44"/>
      <c r="Z183" s="44"/>
      <c r="AA183" s="44"/>
      <c r="AB183" s="44"/>
      <c r="AC183" s="44"/>
      <c r="AD183" s="44"/>
      <c r="AE183" s="44"/>
      <c r="AF183" s="44"/>
      <c r="AG183" s="44"/>
      <c r="AH183" s="44"/>
      <c r="AI183" s="44"/>
      <c r="AJ183" s="44"/>
      <c r="AK183" s="44"/>
      <c r="AL183" s="44"/>
      <c r="AM183" s="44"/>
      <c r="AN183" s="44"/>
      <c r="AO183" s="44"/>
      <c r="AP183" s="44"/>
      <c r="AQ183" s="44"/>
      <c r="AR183" s="44"/>
      <c r="AS183" s="44"/>
      <c r="AT183" s="44"/>
      <c r="AU183" s="44"/>
      <c r="AV183" s="44"/>
      <c r="AW183" s="44"/>
      <c r="AX183" s="44"/>
      <c r="AY183" s="44"/>
      <c r="AZ183" s="44"/>
      <c r="BA183" s="44"/>
      <c r="BB183" s="44"/>
      <c r="BC183" s="44"/>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row>
    <row r="184" spans="4:79" ht="13" x14ac:dyDescent="0.35">
      <c r="D184" s="47"/>
      <c r="E184" s="43"/>
      <c r="N184" s="45"/>
      <c r="O184" s="45"/>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c r="AM184" s="44"/>
      <c r="AN184" s="44"/>
      <c r="AO184" s="44"/>
      <c r="AP184" s="44"/>
      <c r="AQ184" s="44"/>
      <c r="AR184" s="44"/>
      <c r="AS184" s="44"/>
      <c r="AT184" s="44"/>
      <c r="AU184" s="44"/>
      <c r="AV184" s="44"/>
      <c r="AW184" s="44"/>
      <c r="AX184" s="44"/>
      <c r="AY184" s="44"/>
      <c r="AZ184" s="44"/>
      <c r="BA184" s="44"/>
      <c r="BB184" s="44"/>
      <c r="BC184" s="44"/>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row>
    <row r="185" spans="4:79" ht="13" x14ac:dyDescent="0.35">
      <c r="D185" s="47"/>
      <c r="E185" s="43"/>
      <c r="N185" s="45"/>
      <c r="O185" s="45"/>
      <c r="P185" s="44"/>
      <c r="Q185" s="44"/>
      <c r="R185" s="44"/>
      <c r="S185" s="44"/>
      <c r="T185" s="44"/>
      <c r="U185" s="44"/>
      <c r="V185" s="44"/>
      <c r="W185" s="44"/>
      <c r="X185" s="44"/>
      <c r="Y185" s="44"/>
      <c r="Z185" s="44"/>
      <c r="AA185" s="44"/>
      <c r="AB185" s="44"/>
      <c r="AC185" s="44"/>
      <c r="AD185" s="44"/>
      <c r="AE185" s="44"/>
      <c r="AF185" s="44"/>
      <c r="AG185" s="44"/>
      <c r="AH185" s="44"/>
      <c r="AI185" s="44"/>
      <c r="AJ185" s="44"/>
      <c r="AK185" s="44"/>
      <c r="AL185" s="44"/>
      <c r="AM185" s="44"/>
      <c r="AN185" s="44"/>
      <c r="AO185" s="44"/>
      <c r="AP185" s="44"/>
      <c r="AQ185" s="44"/>
      <c r="AR185" s="44"/>
      <c r="AS185" s="44"/>
      <c r="AT185" s="44"/>
      <c r="AU185" s="44"/>
      <c r="AV185" s="44"/>
      <c r="AW185" s="44"/>
      <c r="AX185" s="44"/>
      <c r="AY185" s="44"/>
      <c r="AZ185" s="44"/>
      <c r="BA185" s="44"/>
      <c r="BB185" s="44"/>
      <c r="BC185" s="44"/>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row>
    <row r="186" spans="4:79" ht="13" x14ac:dyDescent="0.35">
      <c r="D186" s="47"/>
      <c r="E186" s="43"/>
      <c r="N186" s="45"/>
      <c r="O186" s="45"/>
      <c r="P186" s="44"/>
      <c r="Q186" s="44"/>
      <c r="R186" s="44"/>
      <c r="S186" s="44"/>
      <c r="T186" s="44"/>
      <c r="U186" s="44"/>
      <c r="V186" s="44"/>
      <c r="W186" s="44"/>
      <c r="X186" s="44"/>
      <c r="Y186" s="44"/>
      <c r="Z186" s="44"/>
      <c r="AA186" s="44"/>
      <c r="AB186" s="44"/>
      <c r="AC186" s="44"/>
      <c r="AD186" s="44"/>
      <c r="AE186" s="44"/>
      <c r="AF186" s="44"/>
      <c r="AG186" s="44"/>
      <c r="AH186" s="44"/>
      <c r="AI186" s="44"/>
      <c r="AJ186" s="44"/>
      <c r="AK186" s="44"/>
      <c r="AL186" s="44"/>
      <c r="AM186" s="44"/>
      <c r="AN186" s="44"/>
      <c r="AO186" s="44"/>
      <c r="AP186" s="44"/>
      <c r="AQ186" s="44"/>
      <c r="AR186" s="44"/>
      <c r="AS186" s="44"/>
      <c r="AT186" s="44"/>
      <c r="AU186" s="44"/>
      <c r="AV186" s="44"/>
      <c r="AW186" s="44"/>
      <c r="AX186" s="44"/>
      <c r="AY186" s="44"/>
      <c r="AZ186" s="44"/>
      <c r="BA186" s="44"/>
      <c r="BB186" s="44"/>
      <c r="BC186" s="44"/>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row>
    <row r="187" spans="4:79" ht="13" x14ac:dyDescent="0.35">
      <c r="D187" s="47"/>
      <c r="E187" s="43"/>
      <c r="N187" s="45"/>
      <c r="O187" s="45"/>
      <c r="P187" s="44"/>
      <c r="Q187" s="44"/>
      <c r="R187" s="44"/>
      <c r="S187" s="44"/>
      <c r="T187" s="44"/>
      <c r="U187" s="44"/>
      <c r="V187" s="44"/>
      <c r="W187" s="44"/>
      <c r="X187" s="44"/>
      <c r="Y187" s="44"/>
      <c r="Z187" s="44"/>
      <c r="AA187" s="44"/>
      <c r="AB187" s="44"/>
      <c r="AC187" s="44"/>
      <c r="AD187" s="44"/>
      <c r="AE187" s="44"/>
      <c r="AF187" s="44"/>
      <c r="AG187" s="44"/>
      <c r="AH187" s="44"/>
      <c r="AI187" s="44"/>
      <c r="AJ187" s="44"/>
      <c r="AK187" s="44"/>
      <c r="AL187" s="44"/>
      <c r="AM187" s="44"/>
      <c r="AN187" s="44"/>
      <c r="AO187" s="44"/>
      <c r="AP187" s="44"/>
      <c r="AQ187" s="44"/>
      <c r="AR187" s="44"/>
      <c r="AS187" s="44"/>
      <c r="AT187" s="44"/>
      <c r="AU187" s="44"/>
      <c r="AV187" s="44"/>
      <c r="AW187" s="44"/>
      <c r="AX187" s="44"/>
      <c r="AY187" s="44"/>
      <c r="AZ187" s="44"/>
      <c r="BA187" s="44"/>
      <c r="BB187" s="44"/>
      <c r="BC187" s="44"/>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row>
    <row r="188" spans="4:79" ht="13" x14ac:dyDescent="0.35">
      <c r="D188" s="47"/>
      <c r="E188" s="43"/>
      <c r="N188" s="45"/>
      <c r="O188" s="45"/>
      <c r="P188" s="44"/>
      <c r="Q188" s="44"/>
      <c r="R188" s="44"/>
      <c r="S188" s="44"/>
      <c r="T188" s="44"/>
      <c r="U188" s="44"/>
      <c r="V188" s="44"/>
      <c r="W188" s="44"/>
      <c r="X188" s="44"/>
      <c r="Y188" s="44"/>
      <c r="Z188" s="44"/>
      <c r="AA188" s="44"/>
      <c r="AB188" s="44"/>
      <c r="AC188" s="44"/>
      <c r="AD188" s="44"/>
      <c r="AE188" s="44"/>
      <c r="AF188" s="44"/>
      <c r="AG188" s="44"/>
      <c r="AH188" s="44"/>
      <c r="AI188" s="44"/>
      <c r="AJ188" s="44"/>
      <c r="AK188" s="44"/>
      <c r="AL188" s="44"/>
      <c r="AM188" s="44"/>
      <c r="AN188" s="44"/>
      <c r="AO188" s="44"/>
      <c r="AP188" s="44"/>
      <c r="AQ188" s="44"/>
      <c r="AR188" s="44"/>
      <c r="AS188" s="44"/>
      <c r="AT188" s="44"/>
      <c r="AU188" s="44"/>
      <c r="AV188" s="44"/>
      <c r="AW188" s="44"/>
      <c r="AX188" s="44"/>
      <c r="AY188" s="44"/>
      <c r="AZ188" s="44"/>
      <c r="BA188" s="44"/>
      <c r="BB188" s="44"/>
      <c r="BC188" s="44"/>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row>
    <row r="189" spans="4:79" ht="13" x14ac:dyDescent="0.35">
      <c r="D189" s="47"/>
      <c r="E189" s="43"/>
      <c r="N189" s="45"/>
      <c r="O189" s="45"/>
      <c r="P189" s="44"/>
      <c r="Q189" s="44"/>
      <c r="R189" s="44"/>
      <c r="S189" s="44"/>
      <c r="T189" s="44"/>
      <c r="U189" s="44"/>
      <c r="V189" s="44"/>
      <c r="W189" s="44"/>
      <c r="X189" s="44"/>
      <c r="Y189" s="44"/>
      <c r="Z189" s="44"/>
      <c r="AA189" s="44"/>
      <c r="AB189" s="44"/>
      <c r="AC189" s="44"/>
      <c r="AD189" s="44"/>
      <c r="AE189" s="44"/>
      <c r="AF189" s="44"/>
      <c r="AG189" s="44"/>
      <c r="AH189" s="44"/>
      <c r="AI189" s="44"/>
      <c r="AJ189" s="44"/>
      <c r="AK189" s="44"/>
      <c r="AL189" s="44"/>
      <c r="AM189" s="44"/>
      <c r="AN189" s="44"/>
      <c r="AO189" s="44"/>
      <c r="AP189" s="44"/>
      <c r="AQ189" s="44"/>
      <c r="AR189" s="44"/>
      <c r="AS189" s="44"/>
      <c r="AT189" s="44"/>
      <c r="AU189" s="44"/>
      <c r="AV189" s="44"/>
      <c r="AW189" s="44"/>
      <c r="AX189" s="44"/>
      <c r="AY189" s="44"/>
      <c r="AZ189" s="44"/>
      <c r="BA189" s="44"/>
      <c r="BB189" s="44"/>
      <c r="BC189" s="44"/>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row>
    <row r="190" spans="4:79" ht="13" x14ac:dyDescent="0.35">
      <c r="D190" s="47"/>
      <c r="E190" s="43"/>
      <c r="N190" s="45"/>
      <c r="O190" s="45"/>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44"/>
      <c r="AQ190" s="44"/>
      <c r="AR190" s="44"/>
      <c r="AS190" s="44"/>
      <c r="AT190" s="44"/>
      <c r="AU190" s="44"/>
      <c r="AV190" s="44"/>
      <c r="AW190" s="44"/>
      <c r="AX190" s="44"/>
      <c r="AY190" s="44"/>
      <c r="AZ190" s="44"/>
      <c r="BA190" s="44"/>
      <c r="BB190" s="44"/>
      <c r="BC190" s="44"/>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row>
    <row r="191" spans="4:79" ht="13" x14ac:dyDescent="0.35">
      <c r="D191" s="47"/>
      <c r="E191" s="43"/>
      <c r="N191" s="45"/>
      <c r="O191" s="45"/>
      <c r="P191" s="44"/>
      <c r="Q191" s="44"/>
      <c r="R191" s="44"/>
      <c r="S191" s="44"/>
      <c r="T191" s="44"/>
      <c r="U191" s="44"/>
      <c r="V191" s="44"/>
      <c r="W191" s="44"/>
      <c r="X191" s="44"/>
      <c r="Y191" s="44"/>
      <c r="Z191" s="44"/>
      <c r="AA191" s="44"/>
      <c r="AB191" s="44"/>
      <c r="AC191" s="44"/>
      <c r="AD191" s="44"/>
      <c r="AE191" s="44"/>
      <c r="AF191" s="44"/>
      <c r="AG191" s="44"/>
      <c r="AH191" s="44"/>
      <c r="AI191" s="44"/>
      <c r="AJ191" s="44"/>
      <c r="AK191" s="44"/>
      <c r="AL191" s="44"/>
      <c r="AM191" s="44"/>
      <c r="AN191" s="44"/>
      <c r="AO191" s="44"/>
      <c r="AP191" s="44"/>
      <c r="AQ191" s="44"/>
      <c r="AR191" s="44"/>
      <c r="AS191" s="44"/>
      <c r="AT191" s="44"/>
      <c r="AU191" s="44"/>
      <c r="AV191" s="44"/>
      <c r="AW191" s="44"/>
      <c r="AX191" s="44"/>
      <c r="AY191" s="44"/>
      <c r="AZ191" s="44"/>
      <c r="BA191" s="44"/>
      <c r="BB191" s="44"/>
      <c r="BC191" s="44"/>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row>
    <row r="192" spans="4:79" ht="13" x14ac:dyDescent="0.35">
      <c r="D192" s="47"/>
      <c r="E192" s="43"/>
      <c r="N192" s="45"/>
      <c r="O192" s="45"/>
      <c r="P192" s="44"/>
      <c r="Q192" s="44"/>
      <c r="R192" s="44"/>
      <c r="S192" s="44"/>
      <c r="T192" s="44"/>
      <c r="U192" s="44"/>
      <c r="V192" s="44"/>
      <c r="W192" s="44"/>
      <c r="X192" s="44"/>
      <c r="Y192" s="44"/>
      <c r="Z192" s="44"/>
      <c r="AA192" s="44"/>
      <c r="AB192" s="44"/>
      <c r="AC192" s="44"/>
      <c r="AD192" s="44"/>
      <c r="AE192" s="44"/>
      <c r="AF192" s="44"/>
      <c r="AG192" s="44"/>
      <c r="AH192" s="44"/>
      <c r="AI192" s="44"/>
      <c r="AJ192" s="44"/>
      <c r="AK192" s="44"/>
      <c r="AL192" s="44"/>
      <c r="AM192" s="44"/>
      <c r="AN192" s="44"/>
      <c r="AO192" s="44"/>
      <c r="AP192" s="44"/>
      <c r="AQ192" s="44"/>
      <c r="AR192" s="44"/>
      <c r="AS192" s="44"/>
      <c r="AT192" s="44"/>
      <c r="AU192" s="44"/>
      <c r="AV192" s="44"/>
      <c r="AW192" s="44"/>
      <c r="AX192" s="44"/>
      <c r="AY192" s="44"/>
      <c r="AZ192" s="44"/>
      <c r="BA192" s="44"/>
      <c r="BB192" s="44"/>
      <c r="BC192" s="44"/>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row>
    <row r="193" spans="4:79" ht="13" x14ac:dyDescent="0.35">
      <c r="D193" s="47"/>
      <c r="E193" s="43"/>
      <c r="N193" s="45"/>
      <c r="O193" s="45"/>
      <c r="P193" s="44"/>
      <c r="Q193" s="44"/>
      <c r="R193" s="44"/>
      <c r="S193" s="44"/>
      <c r="T193" s="44"/>
      <c r="U193" s="44"/>
      <c r="V193" s="44"/>
      <c r="W193" s="44"/>
      <c r="X193" s="44"/>
      <c r="Y193" s="44"/>
      <c r="Z193" s="44"/>
      <c r="AA193" s="44"/>
      <c r="AB193" s="44"/>
      <c r="AC193" s="44"/>
      <c r="AD193" s="44"/>
      <c r="AE193" s="44"/>
      <c r="AF193" s="44"/>
      <c r="AG193" s="44"/>
      <c r="AH193" s="44"/>
      <c r="AI193" s="44"/>
      <c r="AJ193" s="44"/>
      <c r="AK193" s="44"/>
      <c r="AL193" s="44"/>
      <c r="AM193" s="44"/>
      <c r="AN193" s="44"/>
      <c r="AO193" s="44"/>
      <c r="AP193" s="44"/>
      <c r="AQ193" s="44"/>
      <c r="AR193" s="44"/>
      <c r="AS193" s="44"/>
      <c r="AT193" s="44"/>
      <c r="AU193" s="44"/>
      <c r="AV193" s="44"/>
      <c r="AW193" s="44"/>
      <c r="AX193" s="44"/>
      <c r="AY193" s="44"/>
      <c r="AZ193" s="44"/>
      <c r="BA193" s="44"/>
      <c r="BB193" s="44"/>
      <c r="BC193" s="44"/>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row>
    <row r="194" spans="4:79" ht="13" x14ac:dyDescent="0.35">
      <c r="D194" s="47"/>
      <c r="E194" s="43"/>
      <c r="N194" s="45"/>
      <c r="O194" s="45"/>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c r="AP194" s="44"/>
      <c r="AQ194" s="44"/>
      <c r="AR194" s="44"/>
      <c r="AS194" s="44"/>
      <c r="AT194" s="44"/>
      <c r="AU194" s="44"/>
      <c r="AV194" s="44"/>
      <c r="AW194" s="44"/>
      <c r="AX194" s="44"/>
      <c r="AY194" s="44"/>
      <c r="AZ194" s="44"/>
      <c r="BA194" s="44"/>
      <c r="BB194" s="44"/>
      <c r="BC194" s="44"/>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row>
    <row r="195" spans="4:79" ht="13" x14ac:dyDescent="0.35">
      <c r="D195" s="47"/>
      <c r="E195" s="43"/>
      <c r="N195" s="45"/>
      <c r="O195" s="45"/>
      <c r="P195" s="44"/>
      <c r="Q195" s="44"/>
      <c r="R195" s="44"/>
      <c r="S195" s="44"/>
      <c r="T195" s="44"/>
      <c r="U195" s="44"/>
      <c r="V195" s="44"/>
      <c r="W195" s="44"/>
      <c r="X195" s="44"/>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4"/>
      <c r="AX195" s="44"/>
      <c r="AY195" s="44"/>
      <c r="AZ195" s="44"/>
      <c r="BA195" s="44"/>
      <c r="BB195" s="44"/>
      <c r="BC195" s="44"/>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row>
    <row r="196" spans="4:79" ht="13" x14ac:dyDescent="0.35">
      <c r="D196" s="47"/>
      <c r="E196" s="43"/>
      <c r="N196" s="45"/>
      <c r="O196" s="45"/>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c r="AP196" s="44"/>
      <c r="AQ196" s="44"/>
      <c r="AR196" s="44"/>
      <c r="AS196" s="44"/>
      <c r="AT196" s="44"/>
      <c r="AU196" s="44"/>
      <c r="AV196" s="44"/>
      <c r="AW196" s="44"/>
      <c r="AX196" s="44"/>
      <c r="AY196" s="44"/>
      <c r="AZ196" s="44"/>
      <c r="BA196" s="44"/>
      <c r="BB196" s="44"/>
      <c r="BC196" s="44"/>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row>
    <row r="197" spans="4:79" ht="13" x14ac:dyDescent="0.35">
      <c r="D197" s="47"/>
      <c r="E197" s="43"/>
      <c r="N197" s="45"/>
      <c r="O197" s="45"/>
      <c r="P197" s="44"/>
      <c r="Q197" s="44"/>
      <c r="R197" s="44"/>
      <c r="S197" s="44"/>
      <c r="T197" s="44"/>
      <c r="U197" s="44"/>
      <c r="V197" s="44"/>
      <c r="W197" s="44"/>
      <c r="X197" s="44"/>
      <c r="Y197" s="44"/>
      <c r="Z197" s="44"/>
      <c r="AA197" s="44"/>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4"/>
      <c r="AX197" s="44"/>
      <c r="AY197" s="44"/>
      <c r="AZ197" s="44"/>
      <c r="BA197" s="44"/>
      <c r="BB197" s="44"/>
      <c r="BC197" s="44"/>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row>
    <row r="198" spans="4:79" ht="13" x14ac:dyDescent="0.35">
      <c r="D198" s="47"/>
      <c r="E198" s="43"/>
      <c r="N198" s="45"/>
      <c r="O198" s="45"/>
      <c r="P198" s="44"/>
      <c r="Q198" s="44"/>
      <c r="R198" s="44"/>
      <c r="S198" s="44"/>
      <c r="T198" s="44"/>
      <c r="U198" s="44"/>
      <c r="V198" s="44"/>
      <c r="W198" s="44"/>
      <c r="X198" s="44"/>
      <c r="Y198" s="44"/>
      <c r="Z198" s="44"/>
      <c r="AA198" s="44"/>
      <c r="AB198" s="44"/>
      <c r="AC198" s="44"/>
      <c r="AD198" s="44"/>
      <c r="AE198" s="44"/>
      <c r="AF198" s="44"/>
      <c r="AG198" s="44"/>
      <c r="AH198" s="44"/>
      <c r="AI198" s="44"/>
      <c r="AJ198" s="44"/>
      <c r="AK198" s="44"/>
      <c r="AL198" s="44"/>
      <c r="AM198" s="44"/>
      <c r="AN198" s="44"/>
      <c r="AO198" s="44"/>
      <c r="AP198" s="44"/>
      <c r="AQ198" s="44"/>
      <c r="AR198" s="44"/>
      <c r="AS198" s="44"/>
      <c r="AT198" s="44"/>
      <c r="AU198" s="44"/>
      <c r="AV198" s="44"/>
      <c r="AW198" s="44"/>
      <c r="AX198" s="44"/>
      <c r="AY198" s="44"/>
      <c r="AZ198" s="44"/>
      <c r="BA198" s="44"/>
      <c r="BB198" s="44"/>
      <c r="BC198" s="44"/>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row>
    <row r="199" spans="4:79" ht="13" x14ac:dyDescent="0.35">
      <c r="D199" s="47"/>
      <c r="E199" s="43"/>
      <c r="N199" s="45"/>
      <c r="O199" s="45"/>
      <c r="P199" s="44"/>
      <c r="Q199" s="44"/>
      <c r="R199" s="44"/>
      <c r="S199" s="44"/>
      <c r="T199" s="44"/>
      <c r="U199" s="44"/>
      <c r="V199" s="44"/>
      <c r="W199" s="44"/>
      <c r="X199" s="44"/>
      <c r="Y199" s="44"/>
      <c r="Z199" s="44"/>
      <c r="AA199" s="44"/>
      <c r="AB199" s="44"/>
      <c r="AC199" s="44"/>
      <c r="AD199" s="44"/>
      <c r="AE199" s="44"/>
      <c r="AF199" s="44"/>
      <c r="AG199" s="44"/>
      <c r="AH199" s="44"/>
      <c r="AI199" s="44"/>
      <c r="AJ199" s="44"/>
      <c r="AK199" s="44"/>
      <c r="AL199" s="44"/>
      <c r="AM199" s="44"/>
      <c r="AN199" s="44"/>
      <c r="AO199" s="44"/>
      <c r="AP199" s="44"/>
      <c r="AQ199" s="44"/>
      <c r="AR199" s="44"/>
      <c r="AS199" s="44"/>
      <c r="AT199" s="44"/>
      <c r="AU199" s="44"/>
      <c r="AV199" s="44"/>
      <c r="AW199" s="44"/>
      <c r="AX199" s="44"/>
      <c r="AY199" s="44"/>
      <c r="AZ199" s="44"/>
      <c r="BA199" s="44"/>
      <c r="BB199" s="44"/>
      <c r="BC199" s="44"/>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row>
    <row r="200" spans="4:79" ht="13" x14ac:dyDescent="0.35">
      <c r="D200" s="47"/>
      <c r="E200" s="43"/>
      <c r="N200" s="45"/>
      <c r="O200" s="45"/>
      <c r="P200" s="44"/>
      <c r="Q200" s="44"/>
      <c r="R200" s="44"/>
      <c r="S200" s="44"/>
      <c r="T200" s="44"/>
      <c r="U200" s="44"/>
      <c r="V200" s="44"/>
      <c r="W200" s="44"/>
      <c r="X200" s="44"/>
      <c r="Y200" s="44"/>
      <c r="Z200" s="44"/>
      <c r="AA200" s="44"/>
      <c r="AB200" s="44"/>
      <c r="AC200" s="44"/>
      <c r="AD200" s="44"/>
      <c r="AE200" s="44"/>
      <c r="AF200" s="44"/>
      <c r="AG200" s="44"/>
      <c r="AH200" s="44"/>
      <c r="AI200" s="44"/>
      <c r="AJ200" s="44"/>
      <c r="AK200" s="44"/>
      <c r="AL200" s="44"/>
      <c r="AM200" s="44"/>
      <c r="AN200" s="44"/>
      <c r="AO200" s="44"/>
      <c r="AP200" s="44"/>
      <c r="AQ200" s="44"/>
      <c r="AR200" s="44"/>
      <c r="AS200" s="44"/>
      <c r="AT200" s="44"/>
      <c r="AU200" s="44"/>
      <c r="AV200" s="44"/>
      <c r="AW200" s="44"/>
      <c r="AX200" s="44"/>
      <c r="AY200" s="44"/>
      <c r="AZ200" s="44"/>
      <c r="BA200" s="44"/>
      <c r="BB200" s="44"/>
      <c r="BC200" s="44"/>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row>
    <row r="201" spans="4:79" ht="13" x14ac:dyDescent="0.35">
      <c r="D201" s="47"/>
      <c r="E201" s="43"/>
      <c r="N201" s="45"/>
      <c r="O201" s="45"/>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c r="AP201" s="44"/>
      <c r="AQ201" s="44"/>
      <c r="AR201" s="44"/>
      <c r="AS201" s="44"/>
      <c r="AT201" s="44"/>
      <c r="AU201" s="44"/>
      <c r="AV201" s="44"/>
      <c r="AW201" s="44"/>
      <c r="AX201" s="44"/>
      <c r="AY201" s="44"/>
      <c r="AZ201" s="44"/>
      <c r="BA201" s="44"/>
      <c r="BB201" s="44"/>
      <c r="BC201" s="44"/>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row>
    <row r="202" spans="4:79" ht="13" x14ac:dyDescent="0.35">
      <c r="D202" s="47"/>
      <c r="E202" s="43"/>
      <c r="N202" s="45"/>
      <c r="O202" s="45"/>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c r="AP202" s="44"/>
      <c r="AQ202" s="44"/>
      <c r="AR202" s="44"/>
      <c r="AS202" s="44"/>
      <c r="AT202" s="44"/>
      <c r="AU202" s="44"/>
      <c r="AV202" s="44"/>
      <c r="AW202" s="44"/>
      <c r="AX202" s="44"/>
      <c r="AY202" s="44"/>
      <c r="AZ202" s="44"/>
      <c r="BA202" s="44"/>
      <c r="BB202" s="44"/>
      <c r="BC202" s="44"/>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row>
    <row r="203" spans="4:79" ht="13" x14ac:dyDescent="0.35">
      <c r="D203" s="47"/>
      <c r="E203" s="43"/>
      <c r="N203" s="45"/>
      <c r="O203" s="45"/>
      <c r="P203" s="44"/>
      <c r="Q203" s="44"/>
      <c r="R203" s="44"/>
      <c r="S203" s="44"/>
      <c r="T203" s="44"/>
      <c r="U203" s="44"/>
      <c r="V203" s="44"/>
      <c r="W203" s="44"/>
      <c r="X203" s="44"/>
      <c r="Y203" s="44"/>
      <c r="Z203" s="44"/>
      <c r="AA203" s="44"/>
      <c r="AB203" s="44"/>
      <c r="AC203" s="44"/>
      <c r="AD203" s="44"/>
      <c r="AE203" s="44"/>
      <c r="AF203" s="44"/>
      <c r="AG203" s="44"/>
      <c r="AH203" s="44"/>
      <c r="AI203" s="44"/>
      <c r="AJ203" s="44"/>
      <c r="AK203" s="44"/>
      <c r="AL203" s="44"/>
      <c r="AM203" s="44"/>
      <c r="AN203" s="44"/>
      <c r="AO203" s="44"/>
      <c r="AP203" s="44"/>
      <c r="AQ203" s="44"/>
      <c r="AR203" s="44"/>
      <c r="AS203" s="44"/>
      <c r="AT203" s="44"/>
      <c r="AU203" s="44"/>
      <c r="AV203" s="44"/>
      <c r="AW203" s="44"/>
      <c r="AX203" s="44"/>
      <c r="AY203" s="44"/>
      <c r="AZ203" s="44"/>
      <c r="BA203" s="44"/>
      <c r="BB203" s="44"/>
      <c r="BC203" s="44"/>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row>
    <row r="204" spans="4:79" ht="13" x14ac:dyDescent="0.35">
      <c r="D204" s="47"/>
      <c r="E204" s="43"/>
      <c r="N204" s="45"/>
      <c r="O204" s="45"/>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4"/>
      <c r="AX204" s="44"/>
      <c r="AY204" s="44"/>
      <c r="AZ204" s="44"/>
      <c r="BA204" s="44"/>
      <c r="BB204" s="44"/>
      <c r="BC204" s="44"/>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row>
    <row r="205" spans="4:79" ht="13" x14ac:dyDescent="0.35">
      <c r="D205" s="47"/>
      <c r="E205" s="43"/>
      <c r="N205" s="45"/>
      <c r="O205" s="45"/>
      <c r="P205" s="44"/>
      <c r="Q205" s="44"/>
      <c r="R205" s="44"/>
      <c r="S205" s="44"/>
      <c r="T205" s="44"/>
      <c r="U205" s="44"/>
      <c r="V205" s="44"/>
      <c r="W205" s="44"/>
      <c r="X205" s="44"/>
      <c r="Y205" s="44"/>
      <c r="Z205" s="44"/>
      <c r="AA205" s="44"/>
      <c r="AB205" s="44"/>
      <c r="AC205" s="44"/>
      <c r="AD205" s="44"/>
      <c r="AE205" s="44"/>
      <c r="AF205" s="44"/>
      <c r="AG205" s="44"/>
      <c r="AH205" s="44"/>
      <c r="AI205" s="44"/>
      <c r="AJ205" s="44"/>
      <c r="AK205" s="44"/>
      <c r="AL205" s="44"/>
      <c r="AM205" s="44"/>
      <c r="AN205" s="44"/>
      <c r="AO205" s="44"/>
      <c r="AP205" s="44"/>
      <c r="AQ205" s="44"/>
      <c r="AR205" s="44"/>
      <c r="AS205" s="44"/>
      <c r="AT205" s="44"/>
      <c r="AU205" s="44"/>
      <c r="AV205" s="44"/>
      <c r="AW205" s="44"/>
      <c r="AX205" s="44"/>
      <c r="AY205" s="44"/>
      <c r="AZ205" s="44"/>
      <c r="BA205" s="44"/>
      <c r="BB205" s="44"/>
      <c r="BC205" s="44"/>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row>
    <row r="206" spans="4:79" ht="13" x14ac:dyDescent="0.35">
      <c r="D206" s="47"/>
      <c r="E206" s="43"/>
      <c r="N206" s="45"/>
      <c r="O206" s="45"/>
      <c r="P206" s="44"/>
      <c r="Q206" s="44"/>
      <c r="R206" s="44"/>
      <c r="S206" s="44"/>
      <c r="T206" s="44"/>
      <c r="U206" s="44"/>
      <c r="V206" s="44"/>
      <c r="W206" s="44"/>
      <c r="X206" s="44"/>
      <c r="Y206" s="44"/>
      <c r="Z206" s="44"/>
      <c r="AA206" s="44"/>
      <c r="AB206" s="44"/>
      <c r="AC206" s="44"/>
      <c r="AD206" s="44"/>
      <c r="AE206" s="44"/>
      <c r="AF206" s="44"/>
      <c r="AG206" s="44"/>
      <c r="AH206" s="44"/>
      <c r="AI206" s="44"/>
      <c r="AJ206" s="44"/>
      <c r="AK206" s="44"/>
      <c r="AL206" s="44"/>
      <c r="AM206" s="44"/>
      <c r="AN206" s="44"/>
      <c r="AO206" s="44"/>
      <c r="AP206" s="44"/>
      <c r="AQ206" s="44"/>
      <c r="AR206" s="44"/>
      <c r="AS206" s="44"/>
      <c r="AT206" s="44"/>
      <c r="AU206" s="44"/>
      <c r="AV206" s="44"/>
      <c r="AW206" s="44"/>
      <c r="AX206" s="44"/>
      <c r="AY206" s="44"/>
      <c r="AZ206" s="44"/>
      <c r="BA206" s="44"/>
      <c r="BB206" s="44"/>
      <c r="BC206" s="44"/>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row>
    <row r="207" spans="4:79" ht="13" x14ac:dyDescent="0.35">
      <c r="D207" s="47"/>
      <c r="E207" s="43"/>
      <c r="N207" s="45"/>
      <c r="O207" s="45"/>
      <c r="P207" s="44"/>
      <c r="Q207" s="44"/>
      <c r="R207" s="44"/>
      <c r="S207" s="44"/>
      <c r="T207" s="44"/>
      <c r="U207" s="44"/>
      <c r="V207" s="44"/>
      <c r="W207" s="44"/>
      <c r="X207" s="44"/>
      <c r="Y207" s="44"/>
      <c r="Z207" s="44"/>
      <c r="AA207" s="44"/>
      <c r="AB207" s="44"/>
      <c r="AC207" s="44"/>
      <c r="AD207" s="44"/>
      <c r="AE207" s="44"/>
      <c r="AF207" s="44"/>
      <c r="AG207" s="44"/>
      <c r="AH207" s="44"/>
      <c r="AI207" s="44"/>
      <c r="AJ207" s="44"/>
      <c r="AK207" s="44"/>
      <c r="AL207" s="44"/>
      <c r="AM207" s="44"/>
      <c r="AN207" s="44"/>
      <c r="AO207" s="44"/>
      <c r="AP207" s="44"/>
      <c r="AQ207" s="44"/>
      <c r="AR207" s="44"/>
      <c r="AS207" s="44"/>
      <c r="AT207" s="44"/>
      <c r="AU207" s="44"/>
      <c r="AV207" s="44"/>
      <c r="AW207" s="44"/>
      <c r="AX207" s="44"/>
      <c r="AY207" s="44"/>
      <c r="AZ207" s="44"/>
      <c r="BA207" s="44"/>
      <c r="BB207" s="44"/>
      <c r="BC207" s="44"/>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row>
    <row r="208" spans="4:79" ht="13" x14ac:dyDescent="0.35">
      <c r="D208" s="47"/>
      <c r="E208" s="43"/>
      <c r="N208" s="45"/>
      <c r="O208" s="45"/>
      <c r="P208" s="44"/>
      <c r="Q208" s="44"/>
      <c r="R208" s="44"/>
      <c r="S208" s="44"/>
      <c r="T208" s="44"/>
      <c r="U208" s="44"/>
      <c r="V208" s="44"/>
      <c r="W208" s="44"/>
      <c r="X208" s="44"/>
      <c r="Y208" s="44"/>
      <c r="Z208" s="44"/>
      <c r="AA208" s="44"/>
      <c r="AB208" s="44"/>
      <c r="AC208" s="44"/>
      <c r="AD208" s="44"/>
      <c r="AE208" s="44"/>
      <c r="AF208" s="44"/>
      <c r="AG208" s="44"/>
      <c r="AH208" s="44"/>
      <c r="AI208" s="44"/>
      <c r="AJ208" s="44"/>
      <c r="AK208" s="44"/>
      <c r="AL208" s="44"/>
      <c r="AM208" s="44"/>
      <c r="AN208" s="44"/>
      <c r="AO208" s="44"/>
      <c r="AP208" s="44"/>
      <c r="AQ208" s="44"/>
      <c r="AR208" s="44"/>
      <c r="AS208" s="44"/>
      <c r="AT208" s="44"/>
      <c r="AU208" s="44"/>
      <c r="AV208" s="44"/>
      <c r="AW208" s="44"/>
      <c r="AX208" s="44"/>
      <c r="AY208" s="44"/>
      <c r="AZ208" s="44"/>
      <c r="BA208" s="44"/>
      <c r="BB208" s="44"/>
      <c r="BC208" s="44"/>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row>
    <row r="209" spans="4:79" ht="13" x14ac:dyDescent="0.35">
      <c r="D209" s="47"/>
      <c r="E209" s="43"/>
      <c r="N209" s="45"/>
      <c r="O209" s="45"/>
      <c r="P209" s="44"/>
      <c r="Q209" s="44"/>
      <c r="R209" s="44"/>
      <c r="S209" s="44"/>
      <c r="T209" s="44"/>
      <c r="U209" s="44"/>
      <c r="V209" s="44"/>
      <c r="W209" s="44"/>
      <c r="X209" s="44"/>
      <c r="Y209" s="44"/>
      <c r="Z209" s="44"/>
      <c r="AA209" s="44"/>
      <c r="AB209" s="44"/>
      <c r="AC209" s="44"/>
      <c r="AD209" s="44"/>
      <c r="AE209" s="44"/>
      <c r="AF209" s="44"/>
      <c r="AG209" s="44"/>
      <c r="AH209" s="44"/>
      <c r="AI209" s="44"/>
      <c r="AJ209" s="44"/>
      <c r="AK209" s="44"/>
      <c r="AL209" s="44"/>
      <c r="AM209" s="44"/>
      <c r="AN209" s="44"/>
      <c r="AO209" s="44"/>
      <c r="AP209" s="44"/>
      <c r="AQ209" s="44"/>
      <c r="AR209" s="44"/>
      <c r="AS209" s="44"/>
      <c r="AT209" s="44"/>
      <c r="AU209" s="44"/>
      <c r="AV209" s="44"/>
      <c r="AW209" s="44"/>
      <c r="AX209" s="44"/>
      <c r="AY209" s="44"/>
      <c r="AZ209" s="44"/>
      <c r="BA209" s="44"/>
      <c r="BB209" s="44"/>
      <c r="BC209" s="44"/>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row>
    <row r="210" spans="4:79" ht="13" x14ac:dyDescent="0.35">
      <c r="D210" s="47"/>
      <c r="E210" s="43"/>
      <c r="N210" s="45"/>
      <c r="O210" s="45"/>
      <c r="P210" s="44"/>
      <c r="Q210" s="44"/>
      <c r="R210" s="44"/>
      <c r="S210" s="44"/>
      <c r="T210" s="44"/>
      <c r="U210" s="44"/>
      <c r="V210" s="44"/>
      <c r="W210" s="44"/>
      <c r="X210" s="44"/>
      <c r="Y210" s="44"/>
      <c r="Z210" s="44"/>
      <c r="AA210" s="44"/>
      <c r="AB210" s="44"/>
      <c r="AC210" s="44"/>
      <c r="AD210" s="44"/>
      <c r="AE210" s="44"/>
      <c r="AF210" s="44"/>
      <c r="AG210" s="44"/>
      <c r="AH210" s="44"/>
      <c r="AI210" s="44"/>
      <c r="AJ210" s="44"/>
      <c r="AK210" s="44"/>
      <c r="AL210" s="44"/>
      <c r="AM210" s="44"/>
      <c r="AN210" s="44"/>
      <c r="AO210" s="44"/>
      <c r="AP210" s="44"/>
      <c r="AQ210" s="44"/>
      <c r="AR210" s="44"/>
      <c r="AS210" s="44"/>
      <c r="AT210" s="44"/>
      <c r="AU210" s="44"/>
      <c r="AV210" s="44"/>
      <c r="AW210" s="44"/>
      <c r="AX210" s="44"/>
      <c r="AY210" s="44"/>
      <c r="AZ210" s="44"/>
      <c r="BA210" s="44"/>
      <c r="BB210" s="44"/>
      <c r="BC210" s="44"/>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row>
    <row r="211" spans="4:79" ht="13" x14ac:dyDescent="0.35">
      <c r="D211" s="47"/>
      <c r="E211" s="43"/>
      <c r="N211" s="45"/>
      <c r="O211" s="45"/>
      <c r="P211" s="44"/>
      <c r="Q211" s="44"/>
      <c r="R211" s="44"/>
      <c r="S211" s="44"/>
      <c r="T211" s="44"/>
      <c r="U211" s="44"/>
      <c r="V211" s="44"/>
      <c r="W211" s="44"/>
      <c r="X211" s="44"/>
      <c r="Y211" s="44"/>
      <c r="Z211" s="44"/>
      <c r="AA211" s="44"/>
      <c r="AB211" s="44"/>
      <c r="AC211" s="44"/>
      <c r="AD211" s="44"/>
      <c r="AE211" s="44"/>
      <c r="AF211" s="44"/>
      <c r="AG211" s="44"/>
      <c r="AH211" s="44"/>
      <c r="AI211" s="44"/>
      <c r="AJ211" s="44"/>
      <c r="AK211" s="44"/>
      <c r="AL211" s="44"/>
      <c r="AM211" s="44"/>
      <c r="AN211" s="44"/>
      <c r="AO211" s="44"/>
      <c r="AP211" s="44"/>
      <c r="AQ211" s="44"/>
      <c r="AR211" s="44"/>
      <c r="AS211" s="44"/>
      <c r="AT211" s="44"/>
      <c r="AU211" s="44"/>
      <c r="AV211" s="44"/>
      <c r="AW211" s="44"/>
      <c r="AX211" s="44"/>
      <c r="AY211" s="44"/>
      <c r="AZ211" s="44"/>
      <c r="BA211" s="44"/>
      <c r="BB211" s="44"/>
      <c r="BC211" s="44"/>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row>
    <row r="212" spans="4:79" ht="13" x14ac:dyDescent="0.35">
      <c r="D212" s="47"/>
      <c r="E212" s="43"/>
      <c r="N212" s="45"/>
      <c r="O212" s="45"/>
      <c r="P212" s="44"/>
      <c r="Q212" s="44"/>
      <c r="R212" s="44"/>
      <c r="S212" s="44"/>
      <c r="T212" s="44"/>
      <c r="U212" s="44"/>
      <c r="V212" s="44"/>
      <c r="W212" s="44"/>
      <c r="X212" s="44"/>
      <c r="Y212" s="44"/>
      <c r="Z212" s="44"/>
      <c r="AA212" s="44"/>
      <c r="AB212" s="44"/>
      <c r="AC212" s="44"/>
      <c r="AD212" s="44"/>
      <c r="AE212" s="44"/>
      <c r="AF212" s="44"/>
      <c r="AG212" s="44"/>
      <c r="AH212" s="44"/>
      <c r="AI212" s="44"/>
      <c r="AJ212" s="44"/>
      <c r="AK212" s="44"/>
      <c r="AL212" s="44"/>
      <c r="AM212" s="44"/>
      <c r="AN212" s="44"/>
      <c r="AO212" s="44"/>
      <c r="AP212" s="44"/>
      <c r="AQ212" s="44"/>
      <c r="AR212" s="44"/>
      <c r="AS212" s="44"/>
      <c r="AT212" s="44"/>
      <c r="AU212" s="44"/>
      <c r="AV212" s="44"/>
      <c r="AW212" s="44"/>
      <c r="AX212" s="44"/>
      <c r="AY212" s="44"/>
      <c r="AZ212" s="44"/>
      <c r="BA212" s="44"/>
      <c r="BB212" s="44"/>
      <c r="BC212" s="44"/>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row>
    <row r="213" spans="4:79" ht="13" x14ac:dyDescent="0.35">
      <c r="D213" s="47"/>
      <c r="E213" s="43"/>
      <c r="N213" s="45"/>
      <c r="O213" s="45"/>
      <c r="P213" s="44"/>
      <c r="Q213" s="44"/>
      <c r="R213" s="44"/>
      <c r="S213" s="44"/>
      <c r="T213" s="44"/>
      <c r="U213" s="44"/>
      <c r="V213" s="44"/>
      <c r="W213" s="44"/>
      <c r="X213" s="44"/>
      <c r="Y213" s="44"/>
      <c r="Z213" s="44"/>
      <c r="AA213" s="44"/>
      <c r="AB213" s="44"/>
      <c r="AC213" s="44"/>
      <c r="AD213" s="44"/>
      <c r="AE213" s="44"/>
      <c r="AF213" s="44"/>
      <c r="AG213" s="44"/>
      <c r="AH213" s="44"/>
      <c r="AI213" s="44"/>
      <c r="AJ213" s="44"/>
      <c r="AK213" s="44"/>
      <c r="AL213" s="44"/>
      <c r="AM213" s="44"/>
      <c r="AN213" s="44"/>
      <c r="AO213" s="44"/>
      <c r="AP213" s="44"/>
      <c r="AQ213" s="44"/>
      <c r="AR213" s="44"/>
      <c r="AS213" s="44"/>
      <c r="AT213" s="44"/>
      <c r="AU213" s="44"/>
      <c r="AV213" s="44"/>
      <c r="AW213" s="44"/>
      <c r="AX213" s="44"/>
      <c r="AY213" s="44"/>
      <c r="AZ213" s="44"/>
      <c r="BA213" s="44"/>
      <c r="BB213" s="44"/>
      <c r="BC213" s="44"/>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row>
    <row r="214" spans="4:79" ht="13" x14ac:dyDescent="0.35">
      <c r="D214" s="47"/>
      <c r="E214" s="43"/>
      <c r="N214" s="45"/>
      <c r="O214" s="45"/>
      <c r="P214" s="44"/>
      <c r="Q214" s="44"/>
      <c r="R214" s="44"/>
      <c r="S214" s="44"/>
      <c r="T214" s="44"/>
      <c r="U214" s="44"/>
      <c r="V214" s="44"/>
      <c r="W214" s="44"/>
      <c r="X214" s="44"/>
      <c r="Y214" s="44"/>
      <c r="Z214" s="44"/>
      <c r="AA214" s="44"/>
      <c r="AB214" s="44"/>
      <c r="AC214" s="44"/>
      <c r="AD214" s="44"/>
      <c r="AE214" s="44"/>
      <c r="AF214" s="44"/>
      <c r="AG214" s="44"/>
      <c r="AH214" s="44"/>
      <c r="AI214" s="44"/>
      <c r="AJ214" s="44"/>
      <c r="AK214" s="44"/>
      <c r="AL214" s="44"/>
      <c r="AM214" s="44"/>
      <c r="AN214" s="44"/>
      <c r="AO214" s="44"/>
      <c r="AP214" s="44"/>
      <c r="AQ214" s="44"/>
      <c r="AR214" s="44"/>
      <c r="AS214" s="44"/>
      <c r="AT214" s="44"/>
      <c r="AU214" s="44"/>
      <c r="AV214" s="44"/>
      <c r="AW214" s="44"/>
      <c r="AX214" s="44"/>
      <c r="AY214" s="44"/>
      <c r="AZ214" s="44"/>
      <c r="BA214" s="44"/>
      <c r="BB214" s="44"/>
      <c r="BC214" s="44"/>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row>
    <row r="215" spans="4:79" ht="13" x14ac:dyDescent="0.35">
      <c r="D215" s="47"/>
      <c r="E215" s="43"/>
      <c r="N215" s="45"/>
      <c r="O215" s="45"/>
      <c r="P215" s="44"/>
      <c r="Q215" s="44"/>
      <c r="R215" s="44"/>
      <c r="S215" s="44"/>
      <c r="T215" s="44"/>
      <c r="U215" s="44"/>
      <c r="V215" s="44"/>
      <c r="W215" s="44"/>
      <c r="X215" s="44"/>
      <c r="Y215" s="44"/>
      <c r="Z215" s="44"/>
      <c r="AA215" s="44"/>
      <c r="AB215" s="44"/>
      <c r="AC215" s="44"/>
      <c r="AD215" s="44"/>
      <c r="AE215" s="44"/>
      <c r="AF215" s="44"/>
      <c r="AG215" s="44"/>
      <c r="AH215" s="44"/>
      <c r="AI215" s="44"/>
      <c r="AJ215" s="44"/>
      <c r="AK215" s="44"/>
      <c r="AL215" s="44"/>
      <c r="AM215" s="44"/>
      <c r="AN215" s="44"/>
      <c r="AO215" s="44"/>
      <c r="AP215" s="44"/>
      <c r="AQ215" s="44"/>
      <c r="AR215" s="44"/>
      <c r="AS215" s="44"/>
      <c r="AT215" s="44"/>
      <c r="AU215" s="44"/>
      <c r="AV215" s="44"/>
      <c r="AW215" s="44"/>
      <c r="AX215" s="44"/>
      <c r="AY215" s="44"/>
      <c r="AZ215" s="44"/>
      <c r="BA215" s="44"/>
      <c r="BB215" s="44"/>
      <c r="BC215" s="44"/>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row>
    <row r="216" spans="4:79" ht="13" x14ac:dyDescent="0.35">
      <c r="D216" s="47"/>
      <c r="E216" s="43"/>
      <c r="N216" s="45"/>
      <c r="O216" s="45"/>
      <c r="P216" s="44"/>
      <c r="Q216" s="44"/>
      <c r="R216" s="44"/>
      <c r="S216" s="44"/>
      <c r="T216" s="44"/>
      <c r="U216" s="44"/>
      <c r="V216" s="44"/>
      <c r="W216" s="44"/>
      <c r="X216" s="44"/>
      <c r="Y216" s="44"/>
      <c r="Z216" s="44"/>
      <c r="AA216" s="44"/>
      <c r="AB216" s="44"/>
      <c r="AC216" s="44"/>
      <c r="AD216" s="44"/>
      <c r="AE216" s="44"/>
      <c r="AF216" s="44"/>
      <c r="AG216" s="44"/>
      <c r="AH216" s="44"/>
      <c r="AI216" s="44"/>
      <c r="AJ216" s="44"/>
      <c r="AK216" s="44"/>
      <c r="AL216" s="44"/>
      <c r="AM216" s="44"/>
      <c r="AN216" s="44"/>
      <c r="AO216" s="44"/>
      <c r="AP216" s="44"/>
      <c r="AQ216" s="44"/>
      <c r="AR216" s="44"/>
      <c r="AS216" s="44"/>
      <c r="AT216" s="44"/>
      <c r="AU216" s="44"/>
      <c r="AV216" s="44"/>
      <c r="AW216" s="44"/>
      <c r="AX216" s="44"/>
      <c r="AY216" s="44"/>
      <c r="AZ216" s="44"/>
      <c r="BA216" s="44"/>
      <c r="BB216" s="44"/>
      <c r="BC216" s="44"/>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row>
    <row r="217" spans="4:79" ht="13" x14ac:dyDescent="0.35">
      <c r="D217" s="47"/>
      <c r="E217" s="43"/>
      <c r="N217" s="45"/>
      <c r="O217" s="45"/>
      <c r="P217" s="44"/>
      <c r="Q217" s="44"/>
      <c r="R217" s="44"/>
      <c r="S217" s="44"/>
      <c r="T217" s="44"/>
      <c r="U217" s="44"/>
      <c r="V217" s="44"/>
      <c r="W217" s="44"/>
      <c r="X217" s="44"/>
      <c r="Y217" s="44"/>
      <c r="Z217" s="44"/>
      <c r="AA217" s="44"/>
      <c r="AB217" s="44"/>
      <c r="AC217" s="44"/>
      <c r="AD217" s="44"/>
      <c r="AE217" s="44"/>
      <c r="AF217" s="44"/>
      <c r="AG217" s="44"/>
      <c r="AH217" s="44"/>
      <c r="AI217" s="44"/>
      <c r="AJ217" s="44"/>
      <c r="AK217" s="44"/>
      <c r="AL217" s="44"/>
      <c r="AM217" s="44"/>
      <c r="AN217" s="44"/>
      <c r="AO217" s="44"/>
      <c r="AP217" s="44"/>
      <c r="AQ217" s="44"/>
      <c r="AR217" s="44"/>
      <c r="AS217" s="44"/>
      <c r="AT217" s="44"/>
      <c r="AU217" s="44"/>
      <c r="AV217" s="44"/>
      <c r="AW217" s="44"/>
      <c r="AX217" s="44"/>
      <c r="AY217" s="44"/>
      <c r="AZ217" s="44"/>
      <c r="BA217" s="44"/>
      <c r="BB217" s="44"/>
      <c r="BC217" s="44"/>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row>
    <row r="218" spans="4:79" ht="13" x14ac:dyDescent="0.35">
      <c r="D218" s="47"/>
      <c r="E218" s="43"/>
      <c r="N218" s="45"/>
      <c r="O218" s="45"/>
      <c r="P218" s="44"/>
      <c r="Q218" s="44"/>
      <c r="R218" s="44"/>
      <c r="S218" s="44"/>
      <c r="T218" s="44"/>
      <c r="U218" s="44"/>
      <c r="V218" s="44"/>
      <c r="W218" s="44"/>
      <c r="X218" s="44"/>
      <c r="Y218" s="44"/>
      <c r="Z218" s="44"/>
      <c r="AA218" s="44"/>
      <c r="AB218" s="44"/>
      <c r="AC218" s="44"/>
      <c r="AD218" s="44"/>
      <c r="AE218" s="44"/>
      <c r="AF218" s="44"/>
      <c r="AG218" s="44"/>
      <c r="AH218" s="44"/>
      <c r="AI218" s="44"/>
      <c r="AJ218" s="44"/>
      <c r="AK218" s="44"/>
      <c r="AL218" s="44"/>
      <c r="AM218" s="44"/>
      <c r="AN218" s="44"/>
      <c r="AO218" s="44"/>
      <c r="AP218" s="44"/>
      <c r="AQ218" s="44"/>
      <c r="AR218" s="44"/>
      <c r="AS218" s="44"/>
      <c r="AT218" s="44"/>
      <c r="AU218" s="44"/>
      <c r="AV218" s="44"/>
      <c r="AW218" s="44"/>
      <c r="AX218" s="44"/>
      <c r="AY218" s="44"/>
      <c r="AZ218" s="44"/>
      <c r="BA218" s="44"/>
      <c r="BB218" s="44"/>
      <c r="BC218" s="44"/>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row>
    <row r="219" spans="4:79" ht="12.75" customHeight="1" x14ac:dyDescent="0.25">
      <c r="D219" s="61"/>
      <c r="E219" s="61"/>
      <c r="F219" s="62"/>
      <c r="G219" s="62"/>
      <c r="H219" s="62"/>
      <c r="I219" s="62"/>
      <c r="J219" s="62"/>
      <c r="K219" s="55"/>
      <c r="L219" s="55"/>
      <c r="M219" s="55"/>
      <c r="N219" s="56"/>
      <c r="O219" s="56"/>
      <c r="P219" s="56"/>
      <c r="Q219" s="56"/>
      <c r="R219" s="56"/>
      <c r="S219" s="56"/>
      <c r="T219" s="56"/>
      <c r="U219" s="56"/>
      <c r="V219" s="56"/>
      <c r="W219" s="56"/>
      <c r="X219" s="56"/>
      <c r="Y219" s="56"/>
      <c r="Z219" s="56"/>
      <c r="AA219" s="56"/>
      <c r="AB219" s="56"/>
      <c r="AC219" s="56"/>
      <c r="AD219" s="56"/>
      <c r="AE219" s="56"/>
      <c r="AF219" s="56"/>
      <c r="AG219" s="56"/>
      <c r="AH219" s="56"/>
      <c r="AI219" s="56"/>
      <c r="AJ219" s="56"/>
      <c r="AK219" s="56"/>
      <c r="AL219" s="56"/>
      <c r="AM219" s="56"/>
      <c r="AN219" s="56"/>
      <c r="AO219" s="56"/>
      <c r="AP219" s="56"/>
      <c r="AQ219" s="56"/>
      <c r="AR219" s="56"/>
      <c r="AS219" s="56"/>
      <c r="AT219" s="56"/>
      <c r="AU219" s="56"/>
      <c r="AV219" s="56"/>
      <c r="AW219" s="56"/>
      <c r="AX219" s="56"/>
      <c r="AY219" s="56"/>
      <c r="AZ219" s="56"/>
      <c r="BA219" s="56"/>
      <c r="BB219" s="56"/>
      <c r="BC219" s="56"/>
    </row>
    <row r="220" spans="4:79" ht="12.75" customHeight="1" x14ac:dyDescent="0.25"/>
    <row r="221" spans="4:79" ht="12.75" customHeight="1" x14ac:dyDescent="0.25"/>
    <row r="222" spans="4:79" ht="12.75" customHeight="1" x14ac:dyDescent="0.25"/>
    <row r="223" spans="4:79" ht="12.75" customHeight="1" x14ac:dyDescent="0.25"/>
    <row r="224" spans="4:79"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sheetData>
  <mergeCells count="1">
    <mergeCell ref="E3:L3"/>
  </mergeCells>
  <pageMargins left="0.7" right="0.7" top="0.75" bottom="0.75" header="0.3" footer="0.3"/>
  <pageSetup paperSize="14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73433-BFE0-475F-9BE6-3400D452CE24}">
  <dimension ref="A1:E32"/>
  <sheetViews>
    <sheetView zoomScaleNormal="100" workbookViewId="0">
      <selection activeCell="B11" sqref="B11"/>
    </sheetView>
  </sheetViews>
  <sheetFormatPr defaultColWidth="9.1796875" defaultRowHeight="12.5" x14ac:dyDescent="0.35"/>
  <cols>
    <col min="1" max="1" width="34.54296875" style="41" customWidth="1"/>
    <col min="2" max="2" width="57" style="41" customWidth="1"/>
    <col min="3" max="3" width="54.26953125" style="41" customWidth="1"/>
    <col min="4" max="16384" width="9.1796875" style="41"/>
  </cols>
  <sheetData>
    <row r="1" spans="1:5" ht="15.5" x14ac:dyDescent="0.35">
      <c r="A1" s="105" t="s">
        <v>284</v>
      </c>
      <c r="B1" s="105"/>
      <c r="C1" s="101"/>
      <c r="D1" s="101"/>
      <c r="E1" s="101"/>
    </row>
    <row r="3" spans="1:5" ht="13" x14ac:dyDescent="0.35">
      <c r="A3" s="36" t="s">
        <v>285</v>
      </c>
      <c r="B3" s="36" t="s">
        <v>286</v>
      </c>
      <c r="C3" s="36" t="s">
        <v>287</v>
      </c>
    </row>
    <row r="4" spans="1:5" ht="25" customHeight="1" x14ac:dyDescent="0.35">
      <c r="A4" s="113" t="s">
        <v>288</v>
      </c>
      <c r="B4" s="115" t="s">
        <v>289</v>
      </c>
      <c r="C4" s="114" t="s">
        <v>290</v>
      </c>
    </row>
    <row r="5" spans="1:5" ht="25" customHeight="1" x14ac:dyDescent="0.35">
      <c r="A5" s="113" t="s">
        <v>291</v>
      </c>
      <c r="B5" s="113"/>
      <c r="C5" s="113"/>
    </row>
    <row r="6" spans="1:5" ht="25" customHeight="1" x14ac:dyDescent="0.35">
      <c r="A6" s="113" t="s">
        <v>292</v>
      </c>
      <c r="B6" s="113"/>
      <c r="C6" s="113"/>
    </row>
    <row r="7" spans="1:5" ht="25" customHeight="1" x14ac:dyDescent="0.35">
      <c r="A7" s="113" t="s">
        <v>293</v>
      </c>
      <c r="B7" s="113"/>
      <c r="C7" s="113"/>
    </row>
    <row r="8" spans="1:5" ht="25" customHeight="1" x14ac:dyDescent="0.35">
      <c r="A8" s="113" t="s">
        <v>294</v>
      </c>
      <c r="B8" s="113"/>
      <c r="C8" s="113"/>
    </row>
    <row r="9" spans="1:5" ht="25" customHeight="1" x14ac:dyDescent="0.35">
      <c r="A9" s="113" t="s">
        <v>295</v>
      </c>
      <c r="B9" s="113"/>
      <c r="C9" s="113"/>
    </row>
    <row r="10" spans="1:5" ht="25" customHeight="1" x14ac:dyDescent="0.35">
      <c r="A10" s="113" t="s">
        <v>296</v>
      </c>
      <c r="B10" s="113"/>
      <c r="C10" s="113"/>
    </row>
    <row r="11" spans="1:5" ht="25" customHeight="1" x14ac:dyDescent="0.35">
      <c r="A11" s="113" t="s">
        <v>297</v>
      </c>
      <c r="B11" s="113"/>
      <c r="C11" s="113"/>
    </row>
    <row r="12" spans="1:5" ht="25" customHeight="1" x14ac:dyDescent="0.35">
      <c r="A12" s="113" t="s">
        <v>298</v>
      </c>
      <c r="B12" s="113"/>
      <c r="C12" s="113"/>
    </row>
    <row r="13" spans="1:5" ht="25" customHeight="1" x14ac:dyDescent="0.35">
      <c r="A13" s="113" t="s">
        <v>299</v>
      </c>
      <c r="B13" s="113"/>
      <c r="C13" s="113"/>
    </row>
    <row r="14" spans="1:5" ht="25" customHeight="1" x14ac:dyDescent="0.35">
      <c r="A14" s="113" t="s">
        <v>300</v>
      </c>
      <c r="B14" s="113"/>
      <c r="C14" s="113"/>
    </row>
    <row r="15" spans="1:5" ht="25" customHeight="1" x14ac:dyDescent="0.35">
      <c r="A15" s="113" t="s">
        <v>301</v>
      </c>
      <c r="B15" s="113"/>
      <c r="C15" s="113"/>
    </row>
    <row r="16" spans="1:5" ht="25" customHeight="1" x14ac:dyDescent="0.35">
      <c r="A16" s="113" t="s">
        <v>302</v>
      </c>
      <c r="B16" s="113"/>
      <c r="C16" s="113"/>
    </row>
    <row r="17" spans="1:3" ht="25" customHeight="1" x14ac:dyDescent="0.35">
      <c r="A17" s="113" t="s">
        <v>303</v>
      </c>
      <c r="B17" s="113"/>
      <c r="C17" s="113"/>
    </row>
    <row r="18" spans="1:3" ht="25" customHeight="1" x14ac:dyDescent="0.35">
      <c r="A18" s="113" t="s">
        <v>304</v>
      </c>
      <c r="B18" s="113"/>
      <c r="C18" s="113"/>
    </row>
    <row r="19" spans="1:3" ht="25" customHeight="1" x14ac:dyDescent="0.35">
      <c r="A19" s="113" t="s">
        <v>305</v>
      </c>
      <c r="B19" s="113"/>
      <c r="C19" s="113"/>
    </row>
    <row r="20" spans="1:3" ht="25" customHeight="1" x14ac:dyDescent="0.35">
      <c r="A20" s="113" t="s">
        <v>305</v>
      </c>
      <c r="B20" s="113"/>
      <c r="C20" s="113"/>
    </row>
    <row r="21" spans="1:3" ht="13" x14ac:dyDescent="0.35">
      <c r="A21" s="36" t="s">
        <v>306</v>
      </c>
      <c r="B21" s="36" t="s">
        <v>286</v>
      </c>
      <c r="C21" s="36" t="s">
        <v>287</v>
      </c>
    </row>
    <row r="22" spans="1:3" ht="25" customHeight="1" x14ac:dyDescent="0.35">
      <c r="A22" s="113" t="s">
        <v>307</v>
      </c>
      <c r="B22" s="113"/>
      <c r="C22" s="113"/>
    </row>
    <row r="23" spans="1:3" ht="25" customHeight="1" x14ac:dyDescent="0.35">
      <c r="A23" s="113" t="s">
        <v>308</v>
      </c>
      <c r="B23" s="113"/>
      <c r="C23" s="113"/>
    </row>
    <row r="24" spans="1:3" ht="25" customHeight="1" x14ac:dyDescent="0.35">
      <c r="A24" s="113" t="s">
        <v>309</v>
      </c>
      <c r="B24" s="113"/>
      <c r="C24" s="113"/>
    </row>
    <row r="25" spans="1:3" ht="25" customHeight="1" x14ac:dyDescent="0.35">
      <c r="A25" s="113" t="s">
        <v>310</v>
      </c>
      <c r="B25" s="113"/>
      <c r="C25" s="113"/>
    </row>
    <row r="26" spans="1:3" ht="25" customHeight="1" x14ac:dyDescent="0.35">
      <c r="A26" s="113" t="s">
        <v>311</v>
      </c>
      <c r="B26" s="113"/>
      <c r="C26" s="113"/>
    </row>
    <row r="27" spans="1:3" ht="25" customHeight="1" x14ac:dyDescent="0.35">
      <c r="A27" s="113" t="s">
        <v>312</v>
      </c>
      <c r="B27" s="113"/>
      <c r="C27" s="113"/>
    </row>
    <row r="28" spans="1:3" ht="25" customHeight="1" x14ac:dyDescent="0.35">
      <c r="A28" s="116" t="s">
        <v>313</v>
      </c>
      <c r="B28" s="113"/>
      <c r="C28" s="113"/>
    </row>
    <row r="29" spans="1:3" ht="25" customHeight="1" x14ac:dyDescent="0.35">
      <c r="A29" s="113" t="s">
        <v>305</v>
      </c>
      <c r="B29" s="113"/>
      <c r="C29" s="113"/>
    </row>
    <row r="30" spans="1:3" ht="25" customHeight="1" x14ac:dyDescent="0.35">
      <c r="A30" s="113" t="s">
        <v>305</v>
      </c>
      <c r="B30" s="113"/>
      <c r="C30" s="113"/>
    </row>
    <row r="32" spans="1:3" ht="13" x14ac:dyDescent="0.35">
      <c r="A32" s="100" t="s">
        <v>27</v>
      </c>
      <c r="B32" s="102"/>
      <c r="C32" s="102"/>
    </row>
  </sheetData>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61487-6F1C-4189-9DAB-4797D7CF0D69}">
  <sheetPr>
    <tabColor theme="7" tint="0.79998168889431442"/>
  </sheetPr>
  <dimension ref="A1:F9"/>
  <sheetViews>
    <sheetView workbookViewId="0">
      <selection activeCell="F33" sqref="F33"/>
    </sheetView>
  </sheetViews>
  <sheetFormatPr defaultRowHeight="14.5" x14ac:dyDescent="0.35"/>
  <cols>
    <col min="1" max="1" width="13.7265625" customWidth="1"/>
    <col min="2" max="6" width="25.7265625" customWidth="1"/>
  </cols>
  <sheetData>
    <row r="1" spans="1:6" ht="24" customHeight="1" x14ac:dyDescent="0.35">
      <c r="A1" s="184"/>
      <c r="B1" s="181" t="s">
        <v>314</v>
      </c>
      <c r="C1" s="181" t="s">
        <v>315</v>
      </c>
      <c r="D1" s="181" t="s">
        <v>316</v>
      </c>
      <c r="E1" s="181" t="s">
        <v>317</v>
      </c>
      <c r="F1" s="181" t="s">
        <v>318</v>
      </c>
    </row>
    <row r="2" spans="1:6" x14ac:dyDescent="0.35">
      <c r="A2" s="185"/>
      <c r="B2" s="182"/>
      <c r="C2" s="182"/>
      <c r="D2" s="182"/>
      <c r="E2" s="182"/>
      <c r="F2" s="182"/>
    </row>
    <row r="3" spans="1:6" x14ac:dyDescent="0.35">
      <c r="A3" s="185"/>
      <c r="B3" s="182"/>
      <c r="C3" s="182"/>
      <c r="D3" s="182"/>
      <c r="E3" s="182"/>
      <c r="F3" s="182"/>
    </row>
    <row r="4" spans="1:6" ht="15" thickBot="1" x14ac:dyDescent="0.4">
      <c r="A4" s="186"/>
      <c r="B4" s="183"/>
      <c r="C4" s="183"/>
      <c r="D4" s="183"/>
      <c r="E4" s="183"/>
      <c r="F4" s="183"/>
    </row>
    <row r="5" spans="1:6" ht="20.149999999999999" customHeight="1" thickBot="1" x14ac:dyDescent="0.4">
      <c r="A5" s="129" t="s">
        <v>319</v>
      </c>
      <c r="B5" s="130"/>
      <c r="C5" s="130"/>
      <c r="D5" s="130"/>
      <c r="E5" s="130"/>
      <c r="F5" s="130"/>
    </row>
    <row r="6" spans="1:6" ht="20.149999999999999" customHeight="1" thickBot="1" x14ac:dyDescent="0.4">
      <c r="A6" s="129" t="s">
        <v>320</v>
      </c>
      <c r="B6" s="130"/>
      <c r="C6" s="130"/>
      <c r="D6" s="130"/>
      <c r="E6" s="130"/>
      <c r="F6" s="130"/>
    </row>
    <row r="7" spans="1:6" ht="20.149999999999999" customHeight="1" thickBot="1" x14ac:dyDescent="0.4">
      <c r="A7" s="129" t="s">
        <v>321</v>
      </c>
      <c r="B7" s="130"/>
      <c r="C7" s="130"/>
      <c r="D7" s="130"/>
      <c r="E7" s="130"/>
      <c r="F7" s="130"/>
    </row>
    <row r="9" spans="1:6" x14ac:dyDescent="0.35">
      <c r="A9" s="180" t="s">
        <v>27</v>
      </c>
      <c r="B9" s="180"/>
      <c r="C9" s="180"/>
      <c r="D9" s="180"/>
      <c r="E9" s="180"/>
      <c r="F9" s="180"/>
    </row>
  </sheetData>
  <mergeCells count="7">
    <mergeCell ref="A9:F9"/>
    <mergeCell ref="F1:F4"/>
    <mergeCell ref="A1:A4"/>
    <mergeCell ref="B1:B4"/>
    <mergeCell ref="C1:C4"/>
    <mergeCell ref="D1:D4"/>
    <mergeCell ref="E1:E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4f17b0f9-42bf-4dc5-a257-11d54d9ab36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68992D7A55C7D46BA25060E94769767" ma:contentTypeVersion="10" ma:contentTypeDescription="Create a new document." ma:contentTypeScope="" ma:versionID="fae461915932f4523789db36c2d6bcf0">
  <xsd:schema xmlns:xsd="http://www.w3.org/2001/XMLSchema" xmlns:xs="http://www.w3.org/2001/XMLSchema" xmlns:p="http://schemas.microsoft.com/office/2006/metadata/properties" xmlns:ns3="4f17b0f9-42bf-4dc5-a257-11d54d9ab363" targetNamespace="http://schemas.microsoft.com/office/2006/metadata/properties" ma:root="true" ma:fieldsID="68f98d889f198171707ea1b8b0a74f6c" ns3:_="">
    <xsd:import namespace="4f17b0f9-42bf-4dc5-a257-11d54d9ab363"/>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7b0f9-42bf-4dc5-a257-11d54d9ab363"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21BD83-36FC-4387-8A44-47878E0F94B1}">
  <ds:schemaRefs>
    <ds:schemaRef ds:uri="http://schemas.microsoft.com/sharepoint/v3/contenttype/forms"/>
  </ds:schemaRefs>
</ds:datastoreItem>
</file>

<file path=customXml/itemProps2.xml><?xml version="1.0" encoding="utf-8"?>
<ds:datastoreItem xmlns:ds="http://schemas.openxmlformats.org/officeDocument/2006/customXml" ds:itemID="{056AF70F-CA86-4920-B158-5688C8AC5A6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4f17b0f9-42bf-4dc5-a257-11d54d9ab363"/>
    <ds:schemaRef ds:uri="http://www.w3.org/XML/1998/namespace"/>
    <ds:schemaRef ds:uri="http://purl.org/dc/dcmitype/"/>
  </ds:schemaRefs>
</ds:datastoreItem>
</file>

<file path=customXml/itemProps3.xml><?xml version="1.0" encoding="utf-8"?>
<ds:datastoreItem xmlns:ds="http://schemas.openxmlformats.org/officeDocument/2006/customXml" ds:itemID="{B715900B-F666-44BB-991A-1201818AB6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7b0f9-42bf-4dc5-a257-11d54d9ab3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Model Guide</vt:lpstr>
      <vt:lpstr>User Guide</vt:lpstr>
      <vt:lpstr>Project Overview</vt:lpstr>
      <vt:lpstr>DCF</vt:lpstr>
      <vt:lpstr>Past Performance</vt:lpstr>
      <vt:lpstr>Complexity</vt:lpstr>
      <vt:lpstr>Investment and Jobs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2024-02-29T21:20:43Z</dcterms:created>
  <dcterms:modified xsi:type="dcterms:W3CDTF">2025-03-28T02:02:13Z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d4f2a-0040-47df-a467-7cba635d669c_Enabled">
    <vt:lpwstr>true</vt:lpwstr>
  </property>
  <property fmtid="{D5CDD505-2E9C-101B-9397-08002B2CF9AE}" pid="3" name="MSIP_Label_93cd4f2a-0040-47df-a467-7cba635d669c_SetDate">
    <vt:lpwstr>2024-02-29T21:20:48Z</vt:lpwstr>
  </property>
  <property fmtid="{D5CDD505-2E9C-101B-9397-08002B2CF9AE}" pid="4" name="MSIP_Label_93cd4f2a-0040-47df-a467-7cba635d669c_Method">
    <vt:lpwstr>Standard</vt:lpwstr>
  </property>
  <property fmtid="{D5CDD505-2E9C-101B-9397-08002B2CF9AE}" pid="5" name="MSIP_Label_93cd4f2a-0040-47df-a467-7cba635d669c_Name">
    <vt:lpwstr>OFFICIAL - NOPTA</vt:lpwstr>
  </property>
  <property fmtid="{D5CDD505-2E9C-101B-9397-08002B2CF9AE}" pid="6" name="MSIP_Label_93cd4f2a-0040-47df-a467-7cba635d669c_SiteId">
    <vt:lpwstr>2940859f-ee86-4ee3-848f-02ac9eba62b2</vt:lpwstr>
  </property>
  <property fmtid="{D5CDD505-2E9C-101B-9397-08002B2CF9AE}" pid="7" name="MSIP_Label_93cd4f2a-0040-47df-a467-7cba635d669c_ActionId">
    <vt:lpwstr>92faf9eb-09a0-4ec3-9b71-032f253ab790</vt:lpwstr>
  </property>
  <property fmtid="{D5CDD505-2E9C-101B-9397-08002B2CF9AE}" pid="8" name="MSIP_Label_93cd4f2a-0040-47df-a467-7cba635d669c_ContentBits">
    <vt:lpwstr>0</vt:lpwstr>
  </property>
  <property fmtid="{D5CDD505-2E9C-101B-9397-08002B2CF9AE}" pid="9" name="ContentTypeId">
    <vt:lpwstr>0x010100368992D7A55C7D46BA25060E94769767</vt:lpwstr>
  </property>
  <property fmtid="{D5CDD505-2E9C-101B-9397-08002B2CF9AE}" pid="10" name="_dlc_DocIdItemGuid">
    <vt:lpwstr>72e67c92-9d1e-4501-9a13-a32630175be3</vt:lpwstr>
  </property>
</Properties>
</file>